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Shared drives\BraveTrace\010_Operations_TS\Residual supply mix\Website Resources\"/>
    </mc:Choice>
  </mc:AlternateContent>
  <xr:revisionPtr revIDLastSave="0" documentId="13_ncr:1_{D570F7ED-ACF2-49F5-9FD3-E3C12FDA0720}" xr6:coauthVersionLast="47" xr6:coauthVersionMax="47" xr10:uidLastSave="{00000000-0000-0000-0000-000000000000}"/>
  <bookViews>
    <workbookView xWindow="-108" yWindow="-108" windowWidth="23256" windowHeight="12456" xr2:uid="{00000000-000D-0000-FFFF-FFFF00000000}"/>
  </bookViews>
  <sheets>
    <sheet name="Version Information" sheetId="1" r:id="rId1"/>
    <sheet name="RSM-2026-Q2" sheetId="2" r:id="rId2"/>
    <sheet name="Original RSM Version " sheetId="3" r:id="rId3"/>
    <sheet name="Original to Current RSM Diff"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6FrwiagnMjL9TGPnK52koQf4Enzj6yMRfYwPfgfcyeM="/>
    </ext>
  </extLst>
</workbook>
</file>

<file path=xl/calcChain.xml><?xml version="1.0" encoding="utf-8"?>
<calcChain xmlns="http://schemas.openxmlformats.org/spreadsheetml/2006/main">
  <c r="K28" i="2" l="1"/>
  <c r="K29" i="2"/>
  <c r="K30" i="2"/>
  <c r="K31" i="2"/>
  <c r="K27" i="2"/>
  <c r="J28" i="2"/>
  <c r="J29" i="2"/>
  <c r="J30" i="2"/>
  <c r="J31" i="2"/>
  <c r="J7" i="4" s="1"/>
  <c r="J27" i="2"/>
  <c r="I7" i="3"/>
  <c r="F7" i="3"/>
  <c r="E7" i="3"/>
  <c r="C7" i="4"/>
  <c r="D7" i="4"/>
  <c r="G7" i="4"/>
  <c r="H7" i="4"/>
  <c r="K7" i="4"/>
  <c r="I31" i="2"/>
  <c r="F31" i="2"/>
  <c r="E31" i="2"/>
  <c r="I6" i="3"/>
  <c r="F6" i="3"/>
  <c r="E6" i="3"/>
  <c r="E7" i="4" l="1"/>
  <c r="F7" i="4"/>
  <c r="I7" i="4"/>
  <c r="K6" i="4"/>
  <c r="J6" i="4"/>
  <c r="H6" i="4"/>
  <c r="G6" i="4"/>
  <c r="D6" i="4"/>
  <c r="C6" i="4"/>
  <c r="K5" i="4"/>
  <c r="J5" i="4"/>
  <c r="H5" i="4"/>
  <c r="G5" i="4"/>
  <c r="D5" i="4"/>
  <c r="C5" i="4"/>
  <c r="K4" i="4"/>
  <c r="J4" i="4"/>
  <c r="H4" i="4"/>
  <c r="G4" i="4"/>
  <c r="D4" i="4"/>
  <c r="C4" i="4"/>
  <c r="K3" i="4"/>
  <c r="J3" i="4"/>
  <c r="H3" i="4"/>
  <c r="G3" i="4"/>
  <c r="D3" i="4"/>
  <c r="C3" i="4"/>
  <c r="I5" i="3"/>
  <c r="F5" i="3"/>
  <c r="E5" i="3"/>
  <c r="I4" i="3"/>
  <c r="F4" i="3"/>
  <c r="E4" i="3"/>
  <c r="I3" i="3"/>
  <c r="F3" i="3"/>
  <c r="E3" i="3"/>
  <c r="I30" i="2"/>
  <c r="I6" i="4" s="1"/>
  <c r="F30" i="2"/>
  <c r="F6" i="4" s="1"/>
  <c r="E30" i="2"/>
  <c r="E6" i="4" s="1"/>
  <c r="I29" i="2"/>
  <c r="I5" i="4" s="1"/>
  <c r="F29" i="2"/>
  <c r="F5" i="4" s="1"/>
  <c r="E29" i="2"/>
  <c r="E5" i="4" s="1"/>
  <c r="I28" i="2"/>
  <c r="I4" i="4" s="1"/>
  <c r="F28" i="2"/>
  <c r="F4" i="4" s="1"/>
  <c r="E28" i="2"/>
  <c r="E4" i="4" s="1"/>
  <c r="I27" i="2"/>
  <c r="I3" i="4" s="1"/>
  <c r="F27" i="2"/>
  <c r="F3" i="4" s="1"/>
  <c r="E27" i="2"/>
  <c r="E3" i="4" s="1"/>
  <c r="I26" i="2"/>
  <c r="F26" i="2"/>
  <c r="E26" i="2"/>
  <c r="I25" i="2"/>
  <c r="F25" i="2"/>
  <c r="E25" i="2"/>
  <c r="I24" i="2"/>
  <c r="F24" i="2"/>
  <c r="E24" i="2"/>
  <c r="I23" i="2"/>
  <c r="F23" i="2"/>
  <c r="E23" i="2"/>
  <c r="I22" i="2"/>
  <c r="F22" i="2"/>
  <c r="E22" i="2"/>
  <c r="I21" i="2"/>
  <c r="F21" i="2"/>
  <c r="E21" i="2"/>
  <c r="I20" i="2"/>
  <c r="F20" i="2"/>
  <c r="E20" i="2"/>
  <c r="I19" i="2"/>
  <c r="F19" i="2"/>
  <c r="E19" i="2"/>
  <c r="I18" i="2"/>
  <c r="F18" i="2"/>
  <c r="E18" i="2"/>
  <c r="I17" i="2"/>
  <c r="F17" i="2"/>
  <c r="E17" i="2"/>
  <c r="I16" i="2"/>
  <c r="F16" i="2"/>
  <c r="E16" i="2"/>
  <c r="I15" i="2"/>
  <c r="F15" i="2"/>
  <c r="E15" i="2"/>
  <c r="I14" i="2"/>
  <c r="F14" i="2"/>
  <c r="E14" i="2"/>
  <c r="I13" i="2"/>
  <c r="F13" i="2"/>
  <c r="E13" i="2"/>
  <c r="I12" i="2"/>
  <c r="F12" i="2"/>
  <c r="E12" i="2"/>
  <c r="I11" i="2"/>
  <c r="F11" i="2"/>
  <c r="E11" i="2"/>
  <c r="I10" i="2"/>
  <c r="F10" i="2"/>
  <c r="E10" i="2"/>
  <c r="I9" i="2"/>
  <c r="F9" i="2"/>
  <c r="E9" i="2"/>
  <c r="I8" i="2"/>
  <c r="F8" i="2"/>
  <c r="E8" i="2"/>
  <c r="I7" i="2"/>
  <c r="F7" i="2"/>
  <c r="E7" i="2"/>
  <c r="I6" i="2"/>
  <c r="F6" i="2"/>
  <c r="E6" i="2"/>
  <c r="I5" i="2"/>
  <c r="F5" i="2"/>
  <c r="E5" i="2"/>
  <c r="I4" i="2"/>
  <c r="F4" i="2"/>
  <c r="E4" i="2"/>
  <c r="I3" i="2"/>
  <c r="F3" i="2"/>
  <c r="E3" i="2"/>
</calcChain>
</file>

<file path=xl/sharedStrings.xml><?xml version="1.0" encoding="utf-8"?>
<sst xmlns="http://schemas.openxmlformats.org/spreadsheetml/2006/main" count="189" uniqueCount="103">
  <si>
    <t>Version Number</t>
  </si>
  <si>
    <t>Version Date</t>
  </si>
  <si>
    <t>Quarter Period Updates</t>
  </si>
  <si>
    <t>Comment</t>
  </si>
  <si>
    <t>Methodolgy</t>
  </si>
  <si>
    <t>RSM methodolody in our Resources section. Data and analysis is carried out by EnergyLink</t>
  </si>
  <si>
    <t>RSM Version Tab Explained</t>
  </si>
  <si>
    <t>Original RSM Version Tab Explained</t>
  </si>
  <si>
    <t>The percentage difference between the original and current version to track and compare how summary statistics change over time/as new information is produced.</t>
  </si>
  <si>
    <t>Contact</t>
  </si>
  <si>
    <t>contact@bravetrace.co.nz</t>
  </si>
  <si>
    <t>Terms</t>
  </si>
  <si>
    <t>Quarter Period</t>
  </si>
  <si>
    <t>The quarter the period covers and is denoted as YYYY-"Q"Q. For example, the period Jan-Mar 2026 is 2026-Q1. Numbers in this row relate to activity within this period</t>
  </si>
  <si>
    <t>Quarter Status</t>
  </si>
  <si>
    <t>National Supply Mix (MWh)</t>
  </si>
  <si>
    <t>The total national generation volume in MWh. Numbers are derived from EnergyLink, and from the embedded generation data provided by Registrants for their production devices.</t>
  </si>
  <si>
    <t>NZ-ECs Redeemed (MWh)</t>
  </si>
  <si>
    <t>The total number of NZ-ECs redeemed within this quarter period.</t>
  </si>
  <si>
    <t>Residual Supply Mix (MWh)</t>
  </si>
  <si>
    <t>The National Supply Mix minus the number of redeemed NZ-ECs.</t>
  </si>
  <si>
    <t>NZ-ECs Redeemed (% of NSM)</t>
  </si>
  <si>
    <t>The number of redeemed NZ-ECs divided by the National Supply Mix.</t>
  </si>
  <si>
    <t>National Supply Factor (kg CO2-e/MWh)</t>
  </si>
  <si>
    <t>The emissions factor of the National Supply Mix – the emissions coming from the total mix of electricity generation.</t>
  </si>
  <si>
    <t>Residual Supply Factor (kg CO2-e/MWh)</t>
  </si>
  <si>
    <t>The emissions factor of the Residual Supply Mix – the emissions coming from the mix of electricity generation not covered by a NZ-EC.</t>
  </si>
  <si>
    <t>Factor Difference (%)</t>
  </si>
  <si>
    <t>The relative difference between the National Supply Factor and the Residual Supply Factor: (RSF - NSF)/NSF.</t>
  </si>
  <si>
    <t>RSM - HYDRO</t>
  </si>
  <si>
    <t>The Residual Supply Mix (MWh) for the generation type hydro. This is the amount of generation not covered by a NZ-EC.</t>
  </si>
  <si>
    <t>RSM - WIND</t>
  </si>
  <si>
    <t>The Residual Supply Mix (MWh) for the generation type wind. This is the amount of generation not covered by a NZ-EC.</t>
  </si>
  <si>
    <t>RSM - SOLAR</t>
  </si>
  <si>
    <t>The Residual Supply Mix (MWh) for the generation type solar. This is the amount of generation not covered by a NZ-EC.</t>
  </si>
  <si>
    <t>RSM - GEOTHERMAL</t>
  </si>
  <si>
    <t>The Residual Supply Mix (MWh) for the generation type geothermal. This is the amount of generation not covered by a NZ-EC.</t>
  </si>
  <si>
    <t>RSM - CO-GENERATION</t>
  </si>
  <si>
    <t>The Residual Supply Mix (MWh) for the generation type co-generation. This is the amount of generation not covered by a NZ-EC.</t>
  </si>
  <si>
    <t>RSM - GAS</t>
  </si>
  <si>
    <t>The Residual Supply Mix (MWh) for the generation type gas. This is the amount of generation not covered by a NZ-EC.</t>
  </si>
  <si>
    <t>RSM - COAL</t>
  </si>
  <si>
    <t>The Residual Supply Mix (MWh) for the generation type coal. This is the amount of generation not covered by a NZ-EC.</t>
  </si>
  <si>
    <t>RSM - DIESEL</t>
  </si>
  <si>
    <t>The Residual Supply Mix (MWh) for the generation type diesel. This is the amount of generation not covered by a NZ-EC.</t>
  </si>
  <si>
    <t>Quarter</t>
  </si>
  <si>
    <t>HYDRO</t>
  </si>
  <si>
    <t>WIND</t>
  </si>
  <si>
    <t>SOLAR</t>
  </si>
  <si>
    <t>GEOTHERMAL</t>
  </si>
  <si>
    <t>CO-GENERATION</t>
  </si>
  <si>
    <t>GAS</t>
  </si>
  <si>
    <t>COAL</t>
  </si>
  <si>
    <t>DIESEL</t>
  </si>
  <si>
    <t>2019-Q2</t>
  </si>
  <si>
    <t>Final</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</si>
  <si>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</si>
  <si>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</si>
  <si>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</si>
  <si>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</si>
  <si>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</si>
  <si>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</si>
  <si>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</si>
  <si>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</si>
  <si>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</si>
  <si>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</si>
  <si>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</si>
  <si>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</si>
  <si>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</si>
  <si>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</si>
  <si>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</si>
  <si>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</si>
  <si>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</si>
  <si>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</si>
  <si>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</si>
  <si>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</si>
  <si>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</si>
  <si>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</si>
  <si>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</si>
  <si>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</si>
  <si>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Interim</t>
  </si>
  <si>
    <t>2025-Q3</t>
  </si>
  <si>
    <t>2025-Q4</t>
  </si>
  <si>
    <t>2026-Q1</t>
  </si>
  <si>
    <t>RSM Version</t>
  </si>
  <si>
    <t>RSM-2025-Q2</t>
  </si>
  <si>
    <t>RSM-2025-Q3</t>
  </si>
  <si>
    <t>RSM-2025-Q4</t>
  </si>
  <si>
    <t>RSM-2026-Q1</t>
  </si>
  <si>
    <t>The first published version of the summary statistics for the quarter period once the quarter period has passed</t>
  </si>
  <si>
    <t>Original to Current RSM Diff Tab Explained</t>
  </si>
  <si>
    <t>RSM-2026-Q2</t>
  </si>
  <si>
    <t>2025-Q2, 2025-Q3, 2025-Q4, 2026-Q1, 2026-Q2</t>
  </si>
  <si>
    <t>2026-Q2</t>
  </si>
  <si>
    <t>Original RSM Version</t>
  </si>
  <si>
    <t>Percentage Change ((Current - Original)/Original)</t>
  </si>
  <si>
    <t>Annual National Supply Factor (quarter ended) (kg CO2-e/MWh)</t>
  </si>
  <si>
    <t>Annual Residual Supply Factor (quarter ended) (kg CO2-e/MWh)</t>
  </si>
  <si>
    <r>
      <t xml:space="preserve">The current published version of the summary statistics for the quarter period. The tab name is the version number. Those quarters that are final are black and locked with no further changes to these numbers. Those quarters that are interim are </t>
    </r>
    <r>
      <rPr>
        <b/>
        <sz val="9"/>
        <color rgb="FF4EA72E"/>
        <rFont val="Aptos Narrow"/>
        <family val="2"/>
      </rPr>
      <t>green</t>
    </r>
    <r>
      <rPr>
        <sz val="9"/>
        <color theme="1"/>
        <rFont val="Aptos Narrow"/>
        <family val="2"/>
      </rPr>
      <t xml:space="preserve"> and will likely change over time as new numbers come in. Those cells in </t>
    </r>
    <r>
      <rPr>
        <i/>
        <sz val="9"/>
        <color theme="1"/>
        <rFont val="Aptos Narrow"/>
        <family val="2"/>
      </rPr>
      <t>italics</t>
    </r>
    <r>
      <rPr>
        <sz val="9"/>
        <color theme="1"/>
        <rFont val="Aptos Narrow"/>
        <family val="2"/>
      </rPr>
      <t xml:space="preserve"> are calculated using information from other cells; please see their formulae</t>
    </r>
  </si>
  <si>
    <r>
      <t xml:space="preserve">If the quarter is either "final" (so no further changes to occur and no further NZ-ECs to be redeemed) or "interim" (so changes are likely to occur as NZ-EC redemptions can still occur). The two states are colour coded (black for "final", </t>
    </r>
    <r>
      <rPr>
        <b/>
        <sz val="9"/>
        <color rgb="FF4EA72E"/>
        <rFont val="Aptos Narrow"/>
        <family val="2"/>
      </rPr>
      <t xml:space="preserve">green </t>
    </r>
    <r>
      <rPr>
        <sz val="9"/>
        <color theme="1"/>
        <rFont val="Aptos Narrow"/>
        <family val="2"/>
      </rPr>
      <t>for "interim").</t>
    </r>
  </si>
  <si>
    <t>2025-Q2 closed, 2026-Q2 opened. The annual figures are now calculated directly within the spreadsheet rather than externally, with all updated quarters in this spreadsheet using the new calculation method. Previous finalised quarters are not affected by this update.</t>
  </si>
  <si>
    <t>The annual average of the National Supply Factor, for the period ending this quarter. For example, in the period 2026-Q1, the annual average would be the NSF for the four quarters 2025-Q2, 2025-Q3, 2025-Q4, 2026-Q1 (Apr-25 - Mar-26). In August 2026, the calculation methodology changed to a calculated value using information from other cells. The original method calculated this figure outside of the spreadsheet. From Quarter 2026-Q2 the new method applies, with no adjustment to annual RSF figures prior to that.</t>
  </si>
  <si>
    <t>The annual average of the Residual Supply Factor, for the period ending this quarter. For example, in the period 2026-Q1, the annual average would be the RSF for the four quarters 2025-Q2, 2025-Q3, 2025-Q4, 2026-Q1 (Apr-25 - Mar-26). In August 2026, the calculation methodology changed to a calculated value using information from other cells. The original method calculated this figure outside of the spreadsheet. From Quarter 2026-Q2 the new method applies, with no adjustment to annual RSF figures prior to that.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</si>
</sst>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_-;\-* #,##0_-;_-* &quot;-&quot;??_-;_-@"/>
    <numFmt numFmtId="165" formatCode="_-* #,##0.00_-;\-* #,##0.00_-;_-* &quot;-&quot;??_-;_-@"/>
  </numFmts>
  <fonts count="15">
    <font>
      <sz val="11"/>
      <color theme="1"/>
      <name val="Aptos Narrow"/>
      <scheme val="minor"/>
    </font>
    <font>
      <sz val="11"/>
      <color theme="1"/>
      <name val="Aptos Narrow"/>
      <family val="2"/>
    </font>
    <font>
      <b/>
      <sz val="8"/>
      <color rgb="FF0E4C41"/>
      <name val="Play"/>
    </font>
    <font>
      <sz val="9"/>
      <color theme="1"/>
      <name val="Aptos Narrow"/>
      <family val="2"/>
    </font>
    <font>
      <u/>
      <sz val="9"/>
      <color theme="10"/>
      <name val="Aptos Narrow"/>
      <family val="2"/>
    </font>
    <font>
      <sz val="11"/>
      <name val="Aptos Narrow"/>
      <family val="2"/>
    </font>
    <font>
      <i/>
      <sz val="9"/>
      <color theme="1"/>
      <name val="Aptos Narrow"/>
      <family val="2"/>
    </font>
    <font>
      <b/>
      <sz val="9"/>
      <color rgb="FF00B050"/>
      <name val="Aptos Narrow"/>
      <family val="2"/>
    </font>
    <font>
      <b/>
      <i/>
      <sz val="9"/>
      <color rgb="FF00B050"/>
      <name val="Aptos Narrow"/>
      <family val="2"/>
    </font>
    <font>
      <sz val="9"/>
      <name val="Aptos Narrow"/>
      <family val="2"/>
    </font>
    <font>
      <i/>
      <sz val="9"/>
      <name val="Aptos Narrow"/>
      <family val="2"/>
    </font>
    <font>
      <b/>
      <sz val="9"/>
      <color theme="1"/>
      <name val="Aptos Narrow"/>
      <family val="2"/>
    </font>
    <font>
      <b/>
      <sz val="9"/>
      <name val="Aptos Narrow"/>
      <family val="2"/>
    </font>
    <font>
      <sz val="11"/>
      <name val="Aptos Narrow"/>
      <family val="2"/>
      <scheme val="minor"/>
    </font>
    <font>
      <b/>
      <sz val="9"/>
      <color rgb="FF4EA72E"/>
      <name val="Aptos Narrow"/>
      <family val="2"/>
    </font>
  </fonts>
  <fills count="3">
    <fill>
      <patternFill patternType="none"/>
    </fill>
    <fill>
      <patternFill patternType="gray125"/>
    </fill>
    <fill>
      <patternFill patternType="solid">
        <fgColor rgb="FFCEDFD7"/>
        <bgColor rgb="FFCEDFD7"/>
      </patternFill>
    </fill>
  </fills>
  <borders count="14">
    <border>
      <left/>
      <right/>
      <top/>
      <bottom/>
      <diagonal/>
    </border>
    <border>
      <left style="thin">
        <color rgb="FF0E4C41"/>
      </left>
      <right/>
      <top style="thin">
        <color rgb="FF0E4C41"/>
      </top>
      <bottom style="thin">
        <color rgb="FF0E4C41"/>
      </bottom>
      <diagonal/>
    </border>
    <border>
      <left style="thin">
        <color rgb="FF0E4C41"/>
      </left>
      <right style="thin">
        <color rgb="FF0E4C41"/>
      </right>
      <top style="thin">
        <color rgb="FF0E4C41"/>
      </top>
      <bottom style="thin">
        <color rgb="FF0E4C4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E4C41"/>
      </left>
      <right style="thin">
        <color rgb="FF0E4C41"/>
      </right>
      <top/>
      <bottom/>
      <diagonal/>
    </border>
    <border>
      <left style="thin">
        <color rgb="FF0E4C41"/>
      </left>
      <right style="thin">
        <color rgb="FF0E4C41"/>
      </right>
      <top/>
      <bottom style="thin">
        <color rgb="FF0E4C41"/>
      </bottom>
      <diagonal/>
    </border>
    <border>
      <left style="thin">
        <color rgb="FF0E4C41"/>
      </left>
      <right style="thin">
        <color rgb="FF0E4C41"/>
      </right>
      <top style="thin">
        <color rgb="FF0E4C41"/>
      </top>
      <bottom/>
      <diagonal/>
    </border>
    <border>
      <left style="thin">
        <color rgb="FF0E4C41"/>
      </left>
      <right/>
      <top style="thin">
        <color rgb="FF0E4C41"/>
      </top>
      <bottom style="thin">
        <color rgb="FF0E4C41"/>
      </bottom>
      <diagonal/>
    </border>
    <border>
      <left/>
      <right style="thin">
        <color rgb="FF0E4C41"/>
      </right>
      <top style="thin">
        <color rgb="FF0E4C41"/>
      </top>
      <bottom style="thin">
        <color rgb="FF0E4C41"/>
      </bottom>
      <diagonal/>
    </border>
    <border>
      <left/>
      <right/>
      <top style="thin">
        <color rgb="FF0E4C41"/>
      </top>
      <bottom style="thin">
        <color rgb="FF0E4C41"/>
      </bottom>
      <diagonal/>
    </border>
    <border>
      <left style="thin">
        <color rgb="FF0E4C41"/>
      </left>
      <right/>
      <top/>
      <bottom style="thin">
        <color rgb="FF0E4C41"/>
      </bottom>
      <diagonal/>
    </border>
    <border>
      <left/>
      <right/>
      <top/>
      <bottom style="thin">
        <color rgb="FF0E4C41"/>
      </bottom>
      <diagonal/>
    </border>
    <border>
      <left/>
      <right/>
      <top/>
      <bottom style="thin">
        <color rgb="FF0E4C41"/>
      </bottom>
      <diagonal/>
    </border>
  </borders>
  <cellStyleXfs count="1">
    <xf numFmtId="0" fontId="0" fillId="0" borderId="0"/>
  </cellStyleXfs>
  <cellXfs count="43">
    <xf numFmtId="0" fontId="0" fillId="0" borderId="0" xfId="0"/>
    <xf numFmtId="0" fontId="1" fillId="0" borderId="0" xfId="0" applyFont="1" applyAlignment="1">
      <alignment wrapText="1"/>
    </xf>
    <xf numFmtId="0" fontId="2" fillId="2" borderId="1" xfId="0" applyFont="1" applyFill="1" applyBorder="1" applyAlignment="1">
      <alignment horizontal="center" vertical="center"/>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2" fillId="2"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2" borderId="7" xfId="0" applyFont="1" applyFill="1" applyBorder="1" applyAlignment="1">
      <alignment horizontal="center" vertical="center" wrapText="1"/>
    </xf>
    <xf numFmtId="2" fontId="2" fillId="2" borderId="7" xfId="0" applyNumberFormat="1" applyFont="1" applyFill="1" applyBorder="1" applyAlignment="1">
      <alignment horizontal="center" vertical="center" wrapText="1"/>
    </xf>
    <xf numFmtId="0" fontId="3" fillId="0" borderId="2" xfId="0" applyFont="1" applyBorder="1" applyAlignment="1">
      <alignment horizontal="center" vertical="center"/>
    </xf>
    <xf numFmtId="164" fontId="3" fillId="0" borderId="2" xfId="0" applyNumberFormat="1" applyFont="1" applyBorder="1" applyAlignment="1">
      <alignment horizontal="center" vertical="center"/>
    </xf>
    <xf numFmtId="164" fontId="6" fillId="0" borderId="2" xfId="0" applyNumberFormat="1" applyFont="1" applyBorder="1" applyAlignment="1">
      <alignment horizontal="center" vertical="center"/>
    </xf>
    <xf numFmtId="10" fontId="6" fillId="0" borderId="2" xfId="0" applyNumberFormat="1" applyFont="1" applyBorder="1" applyAlignment="1">
      <alignment horizontal="center" vertical="center"/>
    </xf>
    <xf numFmtId="2" fontId="3" fillId="0" borderId="2" xfId="0" applyNumberFormat="1" applyFont="1" applyBorder="1" applyAlignment="1">
      <alignment horizontal="center" vertical="center"/>
    </xf>
    <xf numFmtId="0" fontId="7" fillId="0" borderId="2" xfId="0" applyFont="1" applyBorder="1" applyAlignment="1">
      <alignment horizontal="center" vertical="center"/>
    </xf>
    <xf numFmtId="164" fontId="7" fillId="0" borderId="2" xfId="0" applyNumberFormat="1" applyFont="1" applyBorder="1" applyAlignment="1">
      <alignment horizontal="center" vertical="center"/>
    </xf>
    <xf numFmtId="164" fontId="8" fillId="0" borderId="2" xfId="0" applyNumberFormat="1" applyFont="1" applyBorder="1" applyAlignment="1">
      <alignment horizontal="center" vertical="center"/>
    </xf>
    <xf numFmtId="10" fontId="8" fillId="0" borderId="2" xfId="0" applyNumberFormat="1" applyFont="1" applyBorder="1" applyAlignment="1">
      <alignment horizontal="center" vertical="center"/>
    </xf>
    <xf numFmtId="2" fontId="1" fillId="0" borderId="0" xfId="0" applyNumberFormat="1" applyFont="1"/>
    <xf numFmtId="10" fontId="7" fillId="0" borderId="2" xfId="0" applyNumberFormat="1" applyFont="1" applyBorder="1" applyAlignment="1">
      <alignment horizontal="center" vertical="center"/>
    </xf>
    <xf numFmtId="164" fontId="9" fillId="0" borderId="2" xfId="0" applyNumberFormat="1" applyFont="1" applyBorder="1" applyAlignment="1">
      <alignment horizontal="center" vertical="center"/>
    </xf>
    <xf numFmtId="0" fontId="9" fillId="0" borderId="2" xfId="0" applyFont="1" applyBorder="1" applyAlignment="1">
      <alignment horizontal="center" vertical="center"/>
    </xf>
    <xf numFmtId="2" fontId="9" fillId="0" borderId="2" xfId="0" applyNumberFormat="1" applyFont="1" applyBorder="1" applyAlignment="1">
      <alignment horizontal="center" vertical="center"/>
    </xf>
    <xf numFmtId="164" fontId="10" fillId="0" borderId="2" xfId="0" applyNumberFormat="1" applyFont="1" applyBorder="1" applyAlignment="1">
      <alignment horizontal="center" vertical="center"/>
    </xf>
    <xf numFmtId="10" fontId="10" fillId="0" borderId="2" xfId="0" applyNumberFormat="1" applyFont="1" applyBorder="1" applyAlignment="1">
      <alignment horizontal="center" vertical="center"/>
    </xf>
    <xf numFmtId="2" fontId="11" fillId="0" borderId="2" xfId="0" applyNumberFormat="1" applyFont="1" applyBorder="1" applyAlignment="1">
      <alignment horizontal="center" vertical="center"/>
    </xf>
    <xf numFmtId="2" fontId="12" fillId="0" borderId="2" xfId="0" applyNumberFormat="1" applyFont="1" applyBorder="1" applyAlignment="1">
      <alignment horizontal="center" vertical="center"/>
    </xf>
    <xf numFmtId="0" fontId="13" fillId="0" borderId="0" xfId="0" applyFont="1"/>
    <xf numFmtId="10" fontId="9" fillId="0" borderId="2" xfId="0" applyNumberFormat="1" applyFont="1" applyBorder="1" applyAlignment="1">
      <alignment horizontal="center" vertical="center"/>
    </xf>
    <xf numFmtId="164" fontId="0" fillId="0" borderId="0" xfId="0" applyNumberFormat="1"/>
    <xf numFmtId="2" fontId="6" fillId="0" borderId="2" xfId="0" applyNumberFormat="1" applyFont="1" applyBorder="1" applyAlignment="1">
      <alignment horizontal="center" vertical="center"/>
    </xf>
    <xf numFmtId="2" fontId="8" fillId="0" borderId="2" xfId="0" applyNumberFormat="1" applyFont="1" applyBorder="1" applyAlignment="1">
      <alignment horizontal="center" vertical="center"/>
    </xf>
    <xf numFmtId="165" fontId="0" fillId="0" borderId="0" xfId="0" applyNumberFormat="1"/>
    <xf numFmtId="164" fontId="3" fillId="0" borderId="0" xfId="0" applyNumberFormat="1" applyFont="1" applyAlignment="1">
      <alignment horizontal="center" vertical="center"/>
    </xf>
    <xf numFmtId="0" fontId="2" fillId="2" borderId="3" xfId="0" applyFont="1" applyFill="1" applyBorder="1" applyAlignment="1">
      <alignment horizontal="center" vertical="center" wrapText="1"/>
    </xf>
    <xf numFmtId="0" fontId="5" fillId="0" borderId="4" xfId="0" applyFont="1" applyBorder="1"/>
    <xf numFmtId="0" fontId="2" fillId="2" borderId="8" xfId="0" applyFont="1" applyFill="1" applyBorder="1" applyAlignment="1">
      <alignment horizontal="center" vertical="center"/>
    </xf>
    <xf numFmtId="0" fontId="5" fillId="0" borderId="9" xfId="0" applyFont="1" applyBorder="1"/>
    <xf numFmtId="0" fontId="5" fillId="0" borderId="10" xfId="0" applyFont="1" applyBorder="1"/>
    <xf numFmtId="0" fontId="2" fillId="2" borderId="11" xfId="0" applyFont="1" applyFill="1" applyBorder="1" applyAlignment="1">
      <alignment horizontal="center" vertical="center"/>
    </xf>
    <xf numFmtId="0" fontId="5" fillId="0" borderId="12" xfId="0" applyFont="1" applyBorder="1"/>
    <xf numFmtId="0" fontId="5" fillId="0" borderId="13" xfId="0" applyFont="1" applyBorder="1"/>
  </cellXfs>
  <cellStyles count="1">
    <cellStyle name="Normal" xfId="0" builtinId="0"/>
  </cellStyles>
  <dxfs count="0"/>
  <tableStyles count="1" defaultTableStyle="TableStyleMedium2" defaultPivotStyle="PivotStyleLight16">
    <tableStyle name="Invisible" pivot="0" table="0" count="0" xr9:uid="{285865D0-3492-45EF-9E2D-433A6E40BEF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contact@bravetrace.co.nz" TargetMode="External"/><Relationship Id="rId1" Type="http://schemas.openxmlformats.org/officeDocument/2006/relationships/hyperlink" Target="https://bravetrace.co.nz/wp-content/uploads/2024/02/NZECS-review-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99"/>
  <sheetViews>
    <sheetView tabSelected="1" topLeftCell="A23" workbookViewId="0">
      <selection activeCell="B25" sqref="B25"/>
    </sheetView>
  </sheetViews>
  <sheetFormatPr defaultColWidth="12.6640625" defaultRowHeight="15" customHeight="1"/>
  <cols>
    <col min="1" max="1" width="34.44140625" customWidth="1"/>
    <col min="2" max="2" width="115.77734375" customWidth="1"/>
    <col min="3" max="26" width="8.6640625" customWidth="1"/>
  </cols>
  <sheetData>
    <row r="1" spans="1:2" ht="14.25" customHeight="1">
      <c r="B1" s="1"/>
    </row>
    <row r="2" spans="1:2" ht="14.25" customHeight="1">
      <c r="A2" s="2" t="s">
        <v>0</v>
      </c>
      <c r="B2" s="3" t="s">
        <v>91</v>
      </c>
    </row>
    <row r="3" spans="1:2" ht="14.25" customHeight="1">
      <c r="A3" s="2" t="s">
        <v>1</v>
      </c>
      <c r="B3" s="4">
        <v>46254</v>
      </c>
    </row>
    <row r="4" spans="1:2" ht="14.25" customHeight="1">
      <c r="A4" s="2" t="s">
        <v>2</v>
      </c>
      <c r="B4" s="3" t="s">
        <v>92</v>
      </c>
    </row>
    <row r="5" spans="1:2" ht="24">
      <c r="A5" s="2" t="s">
        <v>3</v>
      </c>
      <c r="B5" s="3" t="s">
        <v>100</v>
      </c>
    </row>
    <row r="6" spans="1:2" ht="14.4">
      <c r="A6" s="2" t="s">
        <v>4</v>
      </c>
      <c r="B6" s="5" t="s">
        <v>5</v>
      </c>
    </row>
    <row r="7" spans="1:2" ht="36">
      <c r="A7" s="2" t="s">
        <v>6</v>
      </c>
      <c r="B7" s="3" t="s">
        <v>98</v>
      </c>
    </row>
    <row r="8" spans="1:2" ht="14.25" customHeight="1">
      <c r="A8" s="2" t="s">
        <v>7</v>
      </c>
      <c r="B8" s="3" t="s">
        <v>89</v>
      </c>
    </row>
    <row r="9" spans="1:2" ht="14.4">
      <c r="A9" s="2" t="s">
        <v>90</v>
      </c>
      <c r="B9" s="7" t="s">
        <v>8</v>
      </c>
    </row>
    <row r="10" spans="1:2" ht="14.25" customHeight="1">
      <c r="A10" s="2" t="s">
        <v>9</v>
      </c>
      <c r="B10" s="5" t="s">
        <v>10</v>
      </c>
    </row>
    <row r="11" spans="1:2" ht="14.25" customHeight="1">
      <c r="B11" s="1"/>
    </row>
    <row r="12" spans="1:2" ht="14.25" customHeight="1">
      <c r="B12" s="1"/>
    </row>
    <row r="13" spans="1:2" ht="14.25" customHeight="1">
      <c r="B13" s="1"/>
    </row>
    <row r="14" spans="1:2" ht="14.25" customHeight="1">
      <c r="A14" s="35" t="s">
        <v>11</v>
      </c>
      <c r="B14" s="36"/>
    </row>
    <row r="15" spans="1:2" ht="14.4">
      <c r="A15" s="6" t="s">
        <v>12</v>
      </c>
      <c r="B15" s="7" t="s">
        <v>13</v>
      </c>
    </row>
    <row r="16" spans="1:2" ht="24">
      <c r="A16" s="8" t="s">
        <v>14</v>
      </c>
      <c r="B16" s="7" t="s">
        <v>99</v>
      </c>
    </row>
    <row r="17" spans="1:2" ht="24">
      <c r="A17" s="8" t="s">
        <v>15</v>
      </c>
      <c r="B17" s="7" t="s">
        <v>16</v>
      </c>
    </row>
    <row r="18" spans="1:2" ht="14.25" customHeight="1">
      <c r="A18" s="8" t="s">
        <v>17</v>
      </c>
      <c r="B18" s="7" t="s">
        <v>18</v>
      </c>
    </row>
    <row r="19" spans="1:2" ht="14.25" customHeight="1">
      <c r="A19" s="8" t="s">
        <v>19</v>
      </c>
      <c r="B19" s="7" t="s">
        <v>20</v>
      </c>
    </row>
    <row r="20" spans="1:2" ht="14.25" customHeight="1">
      <c r="A20" s="8" t="s">
        <v>21</v>
      </c>
      <c r="B20" s="7" t="s">
        <v>22</v>
      </c>
    </row>
    <row r="21" spans="1:2" ht="14.25" customHeight="1">
      <c r="A21" s="8" t="s">
        <v>23</v>
      </c>
      <c r="B21" s="7" t="s">
        <v>24</v>
      </c>
    </row>
    <row r="22" spans="1:2" ht="14.25" customHeight="1">
      <c r="A22" s="8" t="s">
        <v>25</v>
      </c>
      <c r="B22" s="7" t="s">
        <v>26</v>
      </c>
    </row>
    <row r="23" spans="1:2" ht="14.25" customHeight="1">
      <c r="A23" s="8" t="s">
        <v>27</v>
      </c>
      <c r="B23" s="7" t="s">
        <v>28</v>
      </c>
    </row>
    <row r="24" spans="1:2" ht="48">
      <c r="A24" s="9" t="s">
        <v>96</v>
      </c>
      <c r="B24" s="7" t="s">
        <v>101</v>
      </c>
    </row>
    <row r="25" spans="1:2" ht="48">
      <c r="A25" s="9" t="s">
        <v>97</v>
      </c>
      <c r="B25" s="7" t="s">
        <v>102</v>
      </c>
    </row>
    <row r="26" spans="1:2" ht="14.25" customHeight="1">
      <c r="A26" s="8" t="s">
        <v>29</v>
      </c>
      <c r="B26" s="7" t="s">
        <v>30</v>
      </c>
    </row>
    <row r="27" spans="1:2" ht="14.25" customHeight="1">
      <c r="A27" s="8" t="s">
        <v>31</v>
      </c>
      <c r="B27" s="7" t="s">
        <v>32</v>
      </c>
    </row>
    <row r="28" spans="1:2" ht="14.25" customHeight="1">
      <c r="A28" s="8" t="s">
        <v>33</v>
      </c>
      <c r="B28" s="7" t="s">
        <v>34</v>
      </c>
    </row>
    <row r="29" spans="1:2" ht="14.25" customHeight="1">
      <c r="A29" s="8" t="s">
        <v>35</v>
      </c>
      <c r="B29" s="7" t="s">
        <v>36</v>
      </c>
    </row>
    <row r="30" spans="1:2" ht="14.25" customHeight="1">
      <c r="A30" s="8" t="s">
        <v>37</v>
      </c>
      <c r="B30" s="7" t="s">
        <v>38</v>
      </c>
    </row>
    <row r="31" spans="1:2" ht="14.25" customHeight="1">
      <c r="A31" s="8" t="s">
        <v>39</v>
      </c>
      <c r="B31" s="7" t="s">
        <v>40</v>
      </c>
    </row>
    <row r="32" spans="1:2" ht="14.25" customHeight="1">
      <c r="A32" s="8" t="s">
        <v>41</v>
      </c>
      <c r="B32" s="7" t="s">
        <v>42</v>
      </c>
    </row>
    <row r="33" spans="1:2" ht="14.25" customHeight="1">
      <c r="A33" s="8" t="s">
        <v>43</v>
      </c>
      <c r="B33" s="7" t="s">
        <v>44</v>
      </c>
    </row>
    <row r="34" spans="1:2" ht="14.25" customHeight="1">
      <c r="B34" s="1"/>
    </row>
    <row r="35" spans="1:2" ht="14.25" customHeight="1">
      <c r="B35" s="1"/>
    </row>
    <row r="36" spans="1:2" ht="14.25" customHeight="1">
      <c r="B36" s="1"/>
    </row>
    <row r="37" spans="1:2" ht="14.25" customHeight="1">
      <c r="B37" s="1"/>
    </row>
    <row r="38" spans="1:2" ht="14.25" customHeight="1">
      <c r="B38" s="1"/>
    </row>
    <row r="39" spans="1:2" ht="14.25" customHeight="1">
      <c r="B39" s="1"/>
    </row>
    <row r="40" spans="1:2" ht="14.25" customHeight="1">
      <c r="B40" s="1"/>
    </row>
    <row r="41" spans="1:2" ht="14.25" customHeight="1">
      <c r="B41" s="1"/>
    </row>
    <row r="42" spans="1:2" ht="14.25" customHeight="1">
      <c r="B42" s="1"/>
    </row>
    <row r="43" spans="1:2" ht="14.25" customHeight="1">
      <c r="B43" s="1"/>
    </row>
    <row r="44" spans="1:2" ht="14.25" customHeight="1">
      <c r="B44" s="1"/>
    </row>
    <row r="45" spans="1:2" ht="14.25" customHeight="1">
      <c r="B45" s="1"/>
    </row>
    <row r="46" spans="1:2" ht="14.25" customHeight="1">
      <c r="B46" s="1"/>
    </row>
    <row r="47" spans="1:2" ht="14.25" customHeight="1">
      <c r="B47" s="1"/>
    </row>
    <row r="48" spans="1:2" ht="14.25" customHeight="1">
      <c r="B48" s="1"/>
    </row>
    <row r="49" spans="2:2" ht="14.25" customHeight="1">
      <c r="B49" s="1"/>
    </row>
    <row r="50" spans="2:2" ht="14.25" customHeight="1">
      <c r="B50" s="1"/>
    </row>
    <row r="51" spans="2:2" ht="14.25" customHeight="1">
      <c r="B51" s="1"/>
    </row>
    <row r="52" spans="2:2" ht="14.25" customHeight="1">
      <c r="B52" s="1"/>
    </row>
    <row r="53" spans="2:2" ht="14.25" customHeight="1">
      <c r="B53" s="1"/>
    </row>
    <row r="54" spans="2:2" ht="14.25" customHeight="1">
      <c r="B54" s="1"/>
    </row>
    <row r="55" spans="2:2" ht="14.25" customHeight="1">
      <c r="B55" s="1"/>
    </row>
    <row r="56" spans="2:2" ht="14.25" customHeight="1">
      <c r="B56" s="1"/>
    </row>
    <row r="57" spans="2:2" ht="14.25" customHeight="1">
      <c r="B57" s="1"/>
    </row>
    <row r="58" spans="2:2" ht="14.25" customHeight="1">
      <c r="B58" s="1"/>
    </row>
    <row r="59" spans="2:2" ht="14.25" customHeight="1">
      <c r="B59" s="1"/>
    </row>
    <row r="60" spans="2:2" ht="14.25" customHeight="1">
      <c r="B60" s="1"/>
    </row>
    <row r="61" spans="2:2" ht="14.25" customHeight="1">
      <c r="B61" s="1"/>
    </row>
    <row r="62" spans="2:2" ht="14.25" customHeight="1">
      <c r="B62" s="1"/>
    </row>
    <row r="63" spans="2:2" ht="14.25" customHeight="1">
      <c r="B63" s="1"/>
    </row>
    <row r="64" spans="2:2" ht="14.25" customHeight="1">
      <c r="B64" s="1"/>
    </row>
    <row r="65" spans="2:2" ht="14.25" customHeight="1">
      <c r="B65" s="1"/>
    </row>
    <row r="66" spans="2:2" ht="14.25" customHeight="1">
      <c r="B66" s="1"/>
    </row>
    <row r="67" spans="2:2" ht="14.25" customHeight="1">
      <c r="B67" s="1"/>
    </row>
    <row r="68" spans="2:2" ht="14.25" customHeight="1">
      <c r="B68" s="1"/>
    </row>
    <row r="69" spans="2:2" ht="14.25" customHeight="1">
      <c r="B69" s="1"/>
    </row>
    <row r="70" spans="2:2" ht="14.25" customHeight="1">
      <c r="B70" s="1"/>
    </row>
    <row r="71" spans="2:2" ht="14.25" customHeight="1">
      <c r="B71" s="1"/>
    </row>
    <row r="72" spans="2:2" ht="14.25" customHeight="1">
      <c r="B72" s="1"/>
    </row>
    <row r="73" spans="2:2" ht="14.25" customHeight="1">
      <c r="B73" s="1"/>
    </row>
    <row r="74" spans="2:2" ht="14.25" customHeight="1">
      <c r="B74" s="1"/>
    </row>
    <row r="75" spans="2:2" ht="14.25" customHeight="1">
      <c r="B75" s="1"/>
    </row>
    <row r="76" spans="2:2" ht="14.25" customHeight="1">
      <c r="B76" s="1"/>
    </row>
    <row r="77" spans="2:2" ht="14.25" customHeight="1">
      <c r="B77" s="1"/>
    </row>
    <row r="78" spans="2:2" ht="14.25" customHeight="1">
      <c r="B78" s="1"/>
    </row>
    <row r="79" spans="2:2" ht="14.25" customHeight="1">
      <c r="B79" s="1"/>
    </row>
    <row r="80" spans="2:2" ht="14.25" customHeight="1">
      <c r="B80" s="1"/>
    </row>
    <row r="81" spans="2:2" ht="14.25" customHeight="1">
      <c r="B81" s="1"/>
    </row>
    <row r="82" spans="2:2" ht="14.25" customHeight="1">
      <c r="B82" s="1"/>
    </row>
    <row r="83" spans="2:2" ht="14.25" customHeight="1">
      <c r="B83" s="1"/>
    </row>
    <row r="84" spans="2:2" ht="14.25" customHeight="1">
      <c r="B84" s="1"/>
    </row>
    <row r="85" spans="2:2" ht="14.25" customHeight="1">
      <c r="B85" s="1"/>
    </row>
    <row r="86" spans="2:2" ht="14.25" customHeight="1">
      <c r="B86" s="1"/>
    </row>
    <row r="87" spans="2:2" ht="14.25" customHeight="1">
      <c r="B87" s="1"/>
    </row>
    <row r="88" spans="2:2" ht="14.25" customHeight="1">
      <c r="B88" s="1"/>
    </row>
    <row r="89" spans="2:2" ht="14.25" customHeight="1">
      <c r="B89" s="1"/>
    </row>
    <row r="90" spans="2:2" ht="14.25" customHeight="1">
      <c r="B90" s="1"/>
    </row>
    <row r="91" spans="2:2" ht="14.25" customHeight="1">
      <c r="B91" s="1"/>
    </row>
    <row r="92" spans="2:2" ht="14.25" customHeight="1">
      <c r="B92" s="1"/>
    </row>
    <row r="93" spans="2:2" ht="14.25" customHeight="1">
      <c r="B93" s="1"/>
    </row>
    <row r="94" spans="2:2" ht="14.25" customHeight="1">
      <c r="B94" s="1"/>
    </row>
    <row r="95" spans="2:2" ht="14.25" customHeight="1">
      <c r="B95" s="1"/>
    </row>
    <row r="96" spans="2:2" ht="14.25" customHeight="1">
      <c r="B96" s="1"/>
    </row>
    <row r="97" spans="2:2" ht="14.25" customHeight="1">
      <c r="B97" s="1"/>
    </row>
    <row r="98" spans="2:2" ht="14.25" customHeight="1">
      <c r="B98" s="1"/>
    </row>
    <row r="99" spans="2:2" ht="14.25" customHeight="1">
      <c r="B99" s="1"/>
    </row>
    <row r="100" spans="2:2" ht="14.25" customHeight="1">
      <c r="B100" s="1"/>
    </row>
    <row r="101" spans="2:2" ht="14.25" customHeight="1">
      <c r="B101" s="1"/>
    </row>
    <row r="102" spans="2:2" ht="14.25" customHeight="1">
      <c r="B102" s="1"/>
    </row>
    <row r="103" spans="2:2" ht="14.25" customHeight="1">
      <c r="B103" s="1"/>
    </row>
    <row r="104" spans="2:2" ht="14.25" customHeight="1">
      <c r="B104" s="1"/>
    </row>
    <row r="105" spans="2:2" ht="14.25" customHeight="1">
      <c r="B105" s="1"/>
    </row>
    <row r="106" spans="2:2" ht="14.25" customHeight="1">
      <c r="B106" s="1"/>
    </row>
    <row r="107" spans="2:2" ht="14.25" customHeight="1">
      <c r="B107" s="1"/>
    </row>
    <row r="108" spans="2:2" ht="14.25" customHeight="1">
      <c r="B108" s="1"/>
    </row>
    <row r="109" spans="2:2" ht="14.25" customHeight="1">
      <c r="B109" s="1"/>
    </row>
    <row r="110" spans="2:2" ht="14.25" customHeight="1">
      <c r="B110" s="1"/>
    </row>
    <row r="111" spans="2:2" ht="14.25" customHeight="1">
      <c r="B111" s="1"/>
    </row>
    <row r="112" spans="2:2" ht="14.25" customHeight="1">
      <c r="B112" s="1"/>
    </row>
    <row r="113" spans="2:2" ht="14.25" customHeight="1">
      <c r="B113" s="1"/>
    </row>
    <row r="114" spans="2:2" ht="14.25" customHeight="1">
      <c r="B114" s="1"/>
    </row>
    <row r="115" spans="2:2" ht="14.25" customHeight="1">
      <c r="B115" s="1"/>
    </row>
    <row r="116" spans="2:2" ht="14.25" customHeight="1">
      <c r="B116" s="1"/>
    </row>
    <row r="117" spans="2:2" ht="14.25" customHeight="1">
      <c r="B117" s="1"/>
    </row>
    <row r="118" spans="2:2" ht="14.25" customHeight="1">
      <c r="B118" s="1"/>
    </row>
    <row r="119" spans="2:2" ht="14.25" customHeight="1">
      <c r="B119" s="1"/>
    </row>
    <row r="120" spans="2:2" ht="14.25" customHeight="1">
      <c r="B120" s="1"/>
    </row>
    <row r="121" spans="2:2" ht="14.25" customHeight="1">
      <c r="B121" s="1"/>
    </row>
    <row r="122" spans="2:2" ht="14.25" customHeight="1">
      <c r="B122" s="1"/>
    </row>
    <row r="123" spans="2:2" ht="14.25" customHeight="1">
      <c r="B123" s="1"/>
    </row>
    <row r="124" spans="2:2" ht="14.25" customHeight="1">
      <c r="B124" s="1"/>
    </row>
    <row r="125" spans="2:2" ht="14.25" customHeight="1">
      <c r="B125" s="1"/>
    </row>
    <row r="126" spans="2:2" ht="14.25" customHeight="1">
      <c r="B126" s="1"/>
    </row>
    <row r="127" spans="2:2" ht="14.25" customHeight="1">
      <c r="B127" s="1"/>
    </row>
    <row r="128" spans="2:2" ht="14.25" customHeight="1">
      <c r="B128" s="1"/>
    </row>
    <row r="129" spans="2:2" ht="14.25" customHeight="1">
      <c r="B129" s="1"/>
    </row>
    <row r="130" spans="2:2" ht="14.25" customHeight="1">
      <c r="B130" s="1"/>
    </row>
    <row r="131" spans="2:2" ht="14.25" customHeight="1">
      <c r="B131" s="1"/>
    </row>
    <row r="132" spans="2:2" ht="14.25" customHeight="1">
      <c r="B132" s="1"/>
    </row>
    <row r="133" spans="2:2" ht="14.25" customHeight="1">
      <c r="B133" s="1"/>
    </row>
    <row r="134" spans="2:2" ht="14.25" customHeight="1">
      <c r="B134" s="1"/>
    </row>
    <row r="135" spans="2:2" ht="14.25" customHeight="1">
      <c r="B135" s="1"/>
    </row>
    <row r="136" spans="2:2" ht="14.25" customHeight="1">
      <c r="B136" s="1"/>
    </row>
    <row r="137" spans="2:2" ht="14.25" customHeight="1">
      <c r="B137" s="1"/>
    </row>
    <row r="138" spans="2:2" ht="14.25" customHeight="1">
      <c r="B138" s="1"/>
    </row>
    <row r="139" spans="2:2" ht="14.25" customHeight="1">
      <c r="B139" s="1"/>
    </row>
    <row r="140" spans="2:2" ht="14.25" customHeight="1">
      <c r="B140" s="1"/>
    </row>
    <row r="141" spans="2:2" ht="14.25" customHeight="1">
      <c r="B141" s="1"/>
    </row>
    <row r="142" spans="2:2" ht="14.25" customHeight="1">
      <c r="B142" s="1"/>
    </row>
    <row r="143" spans="2:2" ht="14.25" customHeight="1">
      <c r="B143" s="1"/>
    </row>
    <row r="144" spans="2:2" ht="14.25" customHeight="1">
      <c r="B144" s="1"/>
    </row>
    <row r="145" spans="2:2" ht="14.25" customHeight="1">
      <c r="B145" s="1"/>
    </row>
    <row r="146" spans="2:2" ht="14.25" customHeight="1">
      <c r="B146" s="1"/>
    </row>
    <row r="147" spans="2:2" ht="14.25" customHeight="1">
      <c r="B147" s="1"/>
    </row>
    <row r="148" spans="2:2" ht="14.25" customHeight="1">
      <c r="B148" s="1"/>
    </row>
    <row r="149" spans="2:2" ht="14.25" customHeight="1">
      <c r="B149" s="1"/>
    </row>
    <row r="150" spans="2:2" ht="14.25" customHeight="1">
      <c r="B150" s="1"/>
    </row>
    <row r="151" spans="2:2" ht="14.25" customHeight="1">
      <c r="B151" s="1"/>
    </row>
    <row r="152" spans="2:2" ht="14.25" customHeight="1">
      <c r="B152" s="1"/>
    </row>
    <row r="153" spans="2:2" ht="14.25" customHeight="1">
      <c r="B153" s="1"/>
    </row>
    <row r="154" spans="2:2" ht="14.25" customHeight="1">
      <c r="B154" s="1"/>
    </row>
    <row r="155" spans="2:2" ht="14.25" customHeight="1">
      <c r="B155" s="1"/>
    </row>
    <row r="156" spans="2:2" ht="14.25" customHeight="1">
      <c r="B156" s="1"/>
    </row>
    <row r="157" spans="2:2" ht="14.25" customHeight="1">
      <c r="B157" s="1"/>
    </row>
    <row r="158" spans="2:2" ht="14.25" customHeight="1">
      <c r="B158" s="1"/>
    </row>
    <row r="159" spans="2:2" ht="14.25" customHeight="1">
      <c r="B159" s="1"/>
    </row>
    <row r="160" spans="2:2" ht="14.25" customHeight="1">
      <c r="B160" s="1"/>
    </row>
    <row r="161" spans="2:2" ht="14.25" customHeight="1">
      <c r="B161" s="1"/>
    </row>
    <row r="162" spans="2:2" ht="14.25" customHeight="1">
      <c r="B162" s="1"/>
    </row>
    <row r="163" spans="2:2" ht="14.25" customHeight="1">
      <c r="B163" s="1"/>
    </row>
    <row r="164" spans="2:2" ht="14.25" customHeight="1">
      <c r="B164" s="1"/>
    </row>
    <row r="165" spans="2:2" ht="14.25" customHeight="1">
      <c r="B165" s="1"/>
    </row>
    <row r="166" spans="2:2" ht="14.25" customHeight="1">
      <c r="B166" s="1"/>
    </row>
    <row r="167" spans="2:2" ht="14.25" customHeight="1">
      <c r="B167" s="1"/>
    </row>
    <row r="168" spans="2:2" ht="14.25" customHeight="1">
      <c r="B168" s="1"/>
    </row>
    <row r="169" spans="2:2" ht="14.25" customHeight="1">
      <c r="B169" s="1"/>
    </row>
    <row r="170" spans="2:2" ht="14.25" customHeight="1">
      <c r="B170" s="1"/>
    </row>
    <row r="171" spans="2:2" ht="14.25" customHeight="1">
      <c r="B171" s="1"/>
    </row>
    <row r="172" spans="2:2" ht="14.25" customHeight="1">
      <c r="B172" s="1"/>
    </row>
    <row r="173" spans="2:2" ht="14.25" customHeight="1">
      <c r="B173" s="1"/>
    </row>
    <row r="174" spans="2:2" ht="14.25" customHeight="1">
      <c r="B174" s="1"/>
    </row>
    <row r="175" spans="2:2" ht="14.25" customHeight="1">
      <c r="B175" s="1"/>
    </row>
    <row r="176" spans="2:2" ht="14.25" customHeight="1">
      <c r="B176" s="1"/>
    </row>
    <row r="177" spans="2:2" ht="14.25" customHeight="1">
      <c r="B177" s="1"/>
    </row>
    <row r="178" spans="2:2" ht="14.25" customHeight="1">
      <c r="B178" s="1"/>
    </row>
    <row r="179" spans="2:2" ht="14.25" customHeight="1">
      <c r="B179" s="1"/>
    </row>
    <row r="180" spans="2:2" ht="14.25" customHeight="1">
      <c r="B180" s="1"/>
    </row>
    <row r="181" spans="2:2" ht="14.25" customHeight="1">
      <c r="B181" s="1"/>
    </row>
    <row r="182" spans="2:2" ht="14.25" customHeight="1">
      <c r="B182" s="1"/>
    </row>
    <row r="183" spans="2:2" ht="14.25" customHeight="1">
      <c r="B183" s="1"/>
    </row>
    <row r="184" spans="2:2" ht="14.25" customHeight="1">
      <c r="B184" s="1"/>
    </row>
    <row r="185" spans="2:2" ht="14.25" customHeight="1">
      <c r="B185" s="1"/>
    </row>
    <row r="186" spans="2:2" ht="14.25" customHeight="1">
      <c r="B186" s="1"/>
    </row>
    <row r="187" spans="2:2" ht="14.25" customHeight="1">
      <c r="B187" s="1"/>
    </row>
    <row r="188" spans="2:2" ht="14.25" customHeight="1">
      <c r="B188" s="1"/>
    </row>
    <row r="189" spans="2:2" ht="14.25" customHeight="1">
      <c r="B189" s="1"/>
    </row>
    <row r="190" spans="2:2" ht="14.25" customHeight="1">
      <c r="B190" s="1"/>
    </row>
    <row r="191" spans="2:2" ht="14.25" customHeight="1">
      <c r="B191" s="1"/>
    </row>
    <row r="192" spans="2:2" ht="14.25" customHeight="1">
      <c r="B192" s="1"/>
    </row>
    <row r="193" spans="2:2" ht="14.25" customHeight="1">
      <c r="B193" s="1"/>
    </row>
    <row r="194" spans="2:2" ht="14.25" customHeight="1">
      <c r="B194" s="1"/>
    </row>
    <row r="195" spans="2:2" ht="14.25" customHeight="1">
      <c r="B195" s="1"/>
    </row>
    <row r="196" spans="2:2" ht="14.25" customHeight="1">
      <c r="B196" s="1"/>
    </row>
    <row r="197" spans="2:2" ht="14.25" customHeight="1">
      <c r="B197" s="1"/>
    </row>
    <row r="198" spans="2:2" ht="14.25" customHeight="1">
      <c r="B198" s="1"/>
    </row>
    <row r="199" spans="2:2" ht="14.25" customHeight="1">
      <c r="B199" s="1"/>
    </row>
    <row r="200" spans="2:2" ht="14.25" customHeight="1">
      <c r="B200" s="1"/>
    </row>
    <row r="201" spans="2:2" ht="14.25" customHeight="1">
      <c r="B201" s="1"/>
    </row>
    <row r="202" spans="2:2" ht="14.25" customHeight="1">
      <c r="B202" s="1"/>
    </row>
    <row r="203" spans="2:2" ht="14.25" customHeight="1">
      <c r="B203" s="1"/>
    </row>
    <row r="204" spans="2:2" ht="14.25" customHeight="1">
      <c r="B204" s="1"/>
    </row>
    <row r="205" spans="2:2" ht="14.25" customHeight="1">
      <c r="B205" s="1"/>
    </row>
    <row r="206" spans="2:2" ht="14.25" customHeight="1">
      <c r="B206" s="1"/>
    </row>
    <row r="207" spans="2:2" ht="14.25" customHeight="1">
      <c r="B207" s="1"/>
    </row>
    <row r="208" spans="2:2" ht="14.25" customHeight="1">
      <c r="B208" s="1"/>
    </row>
    <row r="209" spans="2:2" ht="14.25" customHeight="1">
      <c r="B209" s="1"/>
    </row>
    <row r="210" spans="2:2" ht="14.25" customHeight="1">
      <c r="B210" s="1"/>
    </row>
    <row r="211" spans="2:2" ht="14.25" customHeight="1">
      <c r="B211" s="1"/>
    </row>
    <row r="212" spans="2:2" ht="14.25" customHeight="1">
      <c r="B212" s="1"/>
    </row>
    <row r="213" spans="2:2" ht="14.25" customHeight="1">
      <c r="B213" s="1"/>
    </row>
    <row r="214" spans="2:2" ht="14.25" customHeight="1">
      <c r="B214" s="1"/>
    </row>
    <row r="215" spans="2:2" ht="14.25" customHeight="1">
      <c r="B215" s="1"/>
    </row>
    <row r="216" spans="2:2" ht="14.25" customHeight="1">
      <c r="B216" s="1"/>
    </row>
    <row r="217" spans="2:2" ht="14.25" customHeight="1">
      <c r="B217" s="1"/>
    </row>
    <row r="218" spans="2:2" ht="14.25" customHeight="1">
      <c r="B218" s="1"/>
    </row>
    <row r="219" spans="2:2" ht="14.25" customHeight="1">
      <c r="B219" s="1"/>
    </row>
    <row r="220" spans="2:2" ht="14.25" customHeight="1">
      <c r="B220" s="1"/>
    </row>
    <row r="221" spans="2:2" ht="14.25" customHeight="1">
      <c r="B221" s="1"/>
    </row>
    <row r="222" spans="2:2" ht="14.25" customHeight="1">
      <c r="B222" s="1"/>
    </row>
    <row r="223" spans="2:2" ht="14.25" customHeight="1">
      <c r="B223" s="1"/>
    </row>
    <row r="224" spans="2:2" ht="14.25" customHeight="1">
      <c r="B224" s="1"/>
    </row>
    <row r="225" spans="2:2" ht="14.25" customHeight="1">
      <c r="B225" s="1"/>
    </row>
    <row r="226" spans="2:2" ht="14.25" customHeight="1">
      <c r="B226" s="1"/>
    </row>
    <row r="227" spans="2:2" ht="14.25" customHeight="1">
      <c r="B227" s="1"/>
    </row>
    <row r="228" spans="2:2" ht="14.25" customHeight="1">
      <c r="B228" s="1"/>
    </row>
    <row r="229" spans="2:2" ht="14.25" customHeight="1">
      <c r="B229" s="1"/>
    </row>
    <row r="230" spans="2:2" ht="14.25" customHeight="1">
      <c r="B230" s="1"/>
    </row>
    <row r="231" spans="2:2" ht="14.25" customHeight="1">
      <c r="B231" s="1"/>
    </row>
    <row r="232" spans="2:2" ht="14.25" customHeight="1">
      <c r="B232" s="1"/>
    </row>
    <row r="233" spans="2:2" ht="14.25" customHeight="1">
      <c r="B233" s="1"/>
    </row>
    <row r="234" spans="2:2" ht="14.25" customHeight="1">
      <c r="B234" s="1"/>
    </row>
    <row r="235" spans="2:2" ht="14.25" customHeight="1">
      <c r="B235" s="1"/>
    </row>
    <row r="236" spans="2:2" ht="14.25" customHeight="1">
      <c r="B236" s="1"/>
    </row>
    <row r="237" spans="2:2" ht="14.25" customHeight="1">
      <c r="B237" s="1"/>
    </row>
    <row r="238" spans="2:2" ht="14.25" customHeight="1">
      <c r="B238" s="1"/>
    </row>
    <row r="239" spans="2:2" ht="14.25" customHeight="1">
      <c r="B239" s="1"/>
    </row>
    <row r="240" spans="2:2" ht="14.25" customHeight="1">
      <c r="B240" s="1"/>
    </row>
    <row r="241" spans="2:2" ht="14.25" customHeight="1">
      <c r="B241" s="1"/>
    </row>
    <row r="242" spans="2:2" ht="14.25" customHeight="1">
      <c r="B242" s="1"/>
    </row>
    <row r="243" spans="2:2" ht="14.25" customHeight="1">
      <c r="B243" s="1"/>
    </row>
    <row r="244" spans="2:2" ht="14.25" customHeight="1">
      <c r="B244" s="1"/>
    </row>
    <row r="245" spans="2:2" ht="14.25" customHeight="1">
      <c r="B245" s="1"/>
    </row>
    <row r="246" spans="2:2" ht="14.25" customHeight="1">
      <c r="B246" s="1"/>
    </row>
    <row r="247" spans="2:2" ht="14.25" customHeight="1">
      <c r="B247" s="1"/>
    </row>
    <row r="248" spans="2:2" ht="14.25" customHeight="1">
      <c r="B248" s="1"/>
    </row>
    <row r="249" spans="2:2" ht="14.25" customHeight="1">
      <c r="B249" s="1"/>
    </row>
    <row r="250" spans="2:2" ht="14.25" customHeight="1">
      <c r="B250" s="1"/>
    </row>
    <row r="251" spans="2:2" ht="14.25" customHeight="1">
      <c r="B251" s="1"/>
    </row>
    <row r="252" spans="2:2" ht="14.25" customHeight="1">
      <c r="B252" s="1"/>
    </row>
    <row r="253" spans="2:2" ht="14.25" customHeight="1">
      <c r="B253" s="1"/>
    </row>
    <row r="254" spans="2:2" ht="14.25" customHeight="1">
      <c r="B254" s="1"/>
    </row>
    <row r="255" spans="2:2" ht="14.25" customHeight="1">
      <c r="B255" s="1"/>
    </row>
    <row r="256" spans="2:2" ht="14.25" customHeight="1">
      <c r="B256" s="1"/>
    </row>
    <row r="257" spans="2:2" ht="14.25" customHeight="1">
      <c r="B257" s="1"/>
    </row>
    <row r="258" spans="2:2" ht="14.25" customHeight="1">
      <c r="B258" s="1"/>
    </row>
    <row r="259" spans="2:2" ht="14.25" customHeight="1">
      <c r="B259" s="1"/>
    </row>
    <row r="260" spans="2:2" ht="14.25" customHeight="1">
      <c r="B260" s="1"/>
    </row>
    <row r="261" spans="2:2" ht="14.25" customHeight="1">
      <c r="B261" s="1"/>
    </row>
    <row r="262" spans="2:2" ht="14.25" customHeight="1">
      <c r="B262" s="1"/>
    </row>
    <row r="263" spans="2:2" ht="14.25" customHeight="1">
      <c r="B263" s="1"/>
    </row>
    <row r="264" spans="2:2" ht="14.25" customHeight="1">
      <c r="B264" s="1"/>
    </row>
    <row r="265" spans="2:2" ht="14.25" customHeight="1">
      <c r="B265" s="1"/>
    </row>
    <row r="266" spans="2:2" ht="14.25" customHeight="1">
      <c r="B266" s="1"/>
    </row>
    <row r="267" spans="2:2" ht="14.25" customHeight="1">
      <c r="B267" s="1"/>
    </row>
    <row r="268" spans="2:2" ht="14.25" customHeight="1">
      <c r="B268" s="1"/>
    </row>
    <row r="269" spans="2:2" ht="14.25" customHeight="1">
      <c r="B269" s="1"/>
    </row>
    <row r="270" spans="2:2" ht="14.25" customHeight="1">
      <c r="B270" s="1"/>
    </row>
    <row r="271" spans="2:2" ht="14.25" customHeight="1">
      <c r="B271" s="1"/>
    </row>
    <row r="272" spans="2:2" ht="14.25" customHeight="1">
      <c r="B272" s="1"/>
    </row>
    <row r="273" spans="2:2" ht="14.25" customHeight="1">
      <c r="B273" s="1"/>
    </row>
    <row r="274" spans="2:2" ht="14.25" customHeight="1">
      <c r="B274" s="1"/>
    </row>
    <row r="275" spans="2:2" ht="14.25" customHeight="1">
      <c r="B275" s="1"/>
    </row>
    <row r="276" spans="2:2" ht="14.25" customHeight="1">
      <c r="B276" s="1"/>
    </row>
    <row r="277" spans="2:2" ht="14.25" customHeight="1">
      <c r="B277" s="1"/>
    </row>
    <row r="278" spans="2:2" ht="14.25" customHeight="1">
      <c r="B278" s="1"/>
    </row>
    <row r="279" spans="2:2" ht="14.25" customHeight="1">
      <c r="B279" s="1"/>
    </row>
    <row r="280" spans="2:2" ht="14.25" customHeight="1">
      <c r="B280" s="1"/>
    </row>
    <row r="281" spans="2:2" ht="14.25" customHeight="1">
      <c r="B281" s="1"/>
    </row>
    <row r="282" spans="2:2" ht="14.25" customHeight="1">
      <c r="B282" s="1"/>
    </row>
    <row r="283" spans="2:2" ht="14.25" customHeight="1">
      <c r="B283" s="1"/>
    </row>
    <row r="284" spans="2:2" ht="14.25" customHeight="1">
      <c r="B284" s="1"/>
    </row>
    <row r="285" spans="2:2" ht="14.25" customHeight="1">
      <c r="B285" s="1"/>
    </row>
    <row r="286" spans="2:2" ht="14.25" customHeight="1">
      <c r="B286" s="1"/>
    </row>
    <row r="287" spans="2:2" ht="14.25" customHeight="1">
      <c r="B287" s="1"/>
    </row>
    <row r="288" spans="2:2" ht="14.25" customHeight="1">
      <c r="B288" s="1"/>
    </row>
    <row r="289" spans="2:2" ht="14.25" customHeight="1">
      <c r="B289" s="1"/>
    </row>
    <row r="290" spans="2:2" ht="14.25" customHeight="1">
      <c r="B290" s="1"/>
    </row>
    <row r="291" spans="2:2" ht="14.25" customHeight="1">
      <c r="B291" s="1"/>
    </row>
    <row r="292" spans="2:2" ht="14.25" customHeight="1">
      <c r="B292" s="1"/>
    </row>
    <row r="293" spans="2:2" ht="14.25" customHeight="1">
      <c r="B293" s="1"/>
    </row>
    <row r="294" spans="2:2" ht="14.25" customHeight="1">
      <c r="B294" s="1"/>
    </row>
    <row r="295" spans="2:2" ht="14.25" customHeight="1">
      <c r="B295" s="1"/>
    </row>
    <row r="296" spans="2:2" ht="14.25" customHeight="1">
      <c r="B296" s="1"/>
    </row>
    <row r="297" spans="2:2" ht="14.25" customHeight="1">
      <c r="B297" s="1"/>
    </row>
    <row r="298" spans="2:2" ht="14.25" customHeight="1">
      <c r="B298" s="1"/>
    </row>
    <row r="299" spans="2:2" ht="14.25" customHeight="1">
      <c r="B299" s="1"/>
    </row>
    <row r="300" spans="2:2" ht="14.25" customHeight="1">
      <c r="B300" s="1"/>
    </row>
    <row r="301" spans="2:2" ht="14.25" customHeight="1">
      <c r="B301" s="1"/>
    </row>
    <row r="302" spans="2:2" ht="14.25" customHeight="1">
      <c r="B302" s="1"/>
    </row>
    <row r="303" spans="2:2" ht="14.25" customHeight="1">
      <c r="B303" s="1"/>
    </row>
    <row r="304" spans="2:2" ht="14.25" customHeight="1">
      <c r="B304" s="1"/>
    </row>
    <row r="305" spans="2:2" ht="14.25" customHeight="1">
      <c r="B305" s="1"/>
    </row>
    <row r="306" spans="2:2" ht="14.25" customHeight="1">
      <c r="B306" s="1"/>
    </row>
    <row r="307" spans="2:2" ht="14.25" customHeight="1">
      <c r="B307" s="1"/>
    </row>
    <row r="308" spans="2:2" ht="14.25" customHeight="1">
      <c r="B308" s="1"/>
    </row>
    <row r="309" spans="2:2" ht="14.25" customHeight="1">
      <c r="B309" s="1"/>
    </row>
    <row r="310" spans="2:2" ht="14.25" customHeight="1">
      <c r="B310" s="1"/>
    </row>
    <row r="311" spans="2:2" ht="14.25" customHeight="1">
      <c r="B311" s="1"/>
    </row>
    <row r="312" spans="2:2" ht="14.25" customHeight="1">
      <c r="B312" s="1"/>
    </row>
    <row r="313" spans="2:2" ht="14.25" customHeight="1">
      <c r="B313" s="1"/>
    </row>
    <row r="314" spans="2:2" ht="14.25" customHeight="1">
      <c r="B314" s="1"/>
    </row>
    <row r="315" spans="2:2" ht="14.25" customHeight="1">
      <c r="B315" s="1"/>
    </row>
    <row r="316" spans="2:2" ht="14.25" customHeight="1">
      <c r="B316" s="1"/>
    </row>
    <row r="317" spans="2:2" ht="14.25" customHeight="1">
      <c r="B317" s="1"/>
    </row>
    <row r="318" spans="2:2" ht="14.25" customHeight="1">
      <c r="B318" s="1"/>
    </row>
    <row r="319" spans="2:2" ht="14.25" customHeight="1">
      <c r="B319" s="1"/>
    </row>
    <row r="320" spans="2:2" ht="14.25" customHeight="1">
      <c r="B320" s="1"/>
    </row>
    <row r="321" spans="2:2" ht="14.25" customHeight="1">
      <c r="B321" s="1"/>
    </row>
    <row r="322" spans="2:2" ht="14.25" customHeight="1">
      <c r="B322" s="1"/>
    </row>
    <row r="323" spans="2:2" ht="14.25" customHeight="1">
      <c r="B323" s="1"/>
    </row>
    <row r="324" spans="2:2" ht="14.25" customHeight="1">
      <c r="B324" s="1"/>
    </row>
    <row r="325" spans="2:2" ht="14.25" customHeight="1">
      <c r="B325" s="1"/>
    </row>
    <row r="326" spans="2:2" ht="14.25" customHeight="1">
      <c r="B326" s="1"/>
    </row>
    <row r="327" spans="2:2" ht="14.25" customHeight="1">
      <c r="B327" s="1"/>
    </row>
    <row r="328" spans="2:2" ht="14.25" customHeight="1">
      <c r="B328" s="1"/>
    </row>
    <row r="329" spans="2:2" ht="14.25" customHeight="1">
      <c r="B329" s="1"/>
    </row>
    <row r="330" spans="2:2" ht="14.25" customHeight="1">
      <c r="B330" s="1"/>
    </row>
    <row r="331" spans="2:2" ht="14.25" customHeight="1">
      <c r="B331" s="1"/>
    </row>
    <row r="332" spans="2:2" ht="14.25" customHeight="1">
      <c r="B332" s="1"/>
    </row>
    <row r="333" spans="2:2" ht="14.25" customHeight="1">
      <c r="B333" s="1"/>
    </row>
    <row r="334" spans="2:2" ht="14.25" customHeight="1">
      <c r="B334" s="1"/>
    </row>
    <row r="335" spans="2:2" ht="14.25" customHeight="1">
      <c r="B335" s="1"/>
    </row>
    <row r="336" spans="2:2" ht="14.25" customHeight="1">
      <c r="B336" s="1"/>
    </row>
    <row r="337" spans="2:2" ht="14.25" customHeight="1">
      <c r="B337" s="1"/>
    </row>
    <row r="338" spans="2:2" ht="14.25" customHeight="1">
      <c r="B338" s="1"/>
    </row>
    <row r="339" spans="2:2" ht="14.25" customHeight="1">
      <c r="B339" s="1"/>
    </row>
    <row r="340" spans="2:2" ht="14.25" customHeight="1">
      <c r="B340" s="1"/>
    </row>
    <row r="341" spans="2:2" ht="14.25" customHeight="1">
      <c r="B341" s="1"/>
    </row>
    <row r="342" spans="2:2" ht="14.25" customHeight="1">
      <c r="B342" s="1"/>
    </row>
    <row r="343" spans="2:2" ht="14.25" customHeight="1">
      <c r="B343" s="1"/>
    </row>
    <row r="344" spans="2:2" ht="14.25" customHeight="1">
      <c r="B344" s="1"/>
    </row>
    <row r="345" spans="2:2" ht="14.25" customHeight="1">
      <c r="B345" s="1"/>
    </row>
    <row r="346" spans="2:2" ht="14.25" customHeight="1">
      <c r="B346" s="1"/>
    </row>
    <row r="347" spans="2:2" ht="14.25" customHeight="1">
      <c r="B347" s="1"/>
    </row>
    <row r="348" spans="2:2" ht="14.25" customHeight="1">
      <c r="B348" s="1"/>
    </row>
    <row r="349" spans="2:2" ht="14.25" customHeight="1">
      <c r="B349" s="1"/>
    </row>
    <row r="350" spans="2:2" ht="14.25" customHeight="1">
      <c r="B350" s="1"/>
    </row>
    <row r="351" spans="2:2" ht="14.25" customHeight="1">
      <c r="B351" s="1"/>
    </row>
    <row r="352" spans="2:2" ht="14.25" customHeight="1">
      <c r="B352" s="1"/>
    </row>
    <row r="353" spans="2:2" ht="14.25" customHeight="1">
      <c r="B353" s="1"/>
    </row>
    <row r="354" spans="2:2" ht="14.25" customHeight="1">
      <c r="B354" s="1"/>
    </row>
    <row r="355" spans="2:2" ht="14.25" customHeight="1">
      <c r="B355" s="1"/>
    </row>
    <row r="356" spans="2:2" ht="14.25" customHeight="1">
      <c r="B356" s="1"/>
    </row>
    <row r="357" spans="2:2" ht="14.25" customHeight="1">
      <c r="B357" s="1"/>
    </row>
    <row r="358" spans="2:2" ht="14.25" customHeight="1">
      <c r="B358" s="1"/>
    </row>
    <row r="359" spans="2:2" ht="14.25" customHeight="1">
      <c r="B359" s="1"/>
    </row>
    <row r="360" spans="2:2" ht="14.25" customHeight="1">
      <c r="B360" s="1"/>
    </row>
    <row r="361" spans="2:2" ht="14.25" customHeight="1">
      <c r="B361" s="1"/>
    </row>
    <row r="362" spans="2:2" ht="14.25" customHeight="1">
      <c r="B362" s="1"/>
    </row>
    <row r="363" spans="2:2" ht="14.25" customHeight="1">
      <c r="B363" s="1"/>
    </row>
    <row r="364" spans="2:2" ht="14.25" customHeight="1">
      <c r="B364" s="1"/>
    </row>
    <row r="365" spans="2:2" ht="14.25" customHeight="1">
      <c r="B365" s="1"/>
    </row>
    <row r="366" spans="2:2" ht="14.25" customHeight="1">
      <c r="B366" s="1"/>
    </row>
    <row r="367" spans="2:2" ht="14.25" customHeight="1">
      <c r="B367" s="1"/>
    </row>
    <row r="368" spans="2:2" ht="14.25" customHeight="1">
      <c r="B368" s="1"/>
    </row>
    <row r="369" spans="2:2" ht="14.25" customHeight="1">
      <c r="B369" s="1"/>
    </row>
    <row r="370" spans="2:2" ht="14.25" customHeight="1">
      <c r="B370" s="1"/>
    </row>
    <row r="371" spans="2:2" ht="14.25" customHeight="1">
      <c r="B371" s="1"/>
    </row>
    <row r="372" spans="2:2" ht="14.25" customHeight="1">
      <c r="B372" s="1"/>
    </row>
    <row r="373" spans="2:2" ht="14.25" customHeight="1">
      <c r="B373" s="1"/>
    </row>
    <row r="374" spans="2:2" ht="14.25" customHeight="1">
      <c r="B374" s="1"/>
    </row>
    <row r="375" spans="2:2" ht="14.25" customHeight="1">
      <c r="B375" s="1"/>
    </row>
    <row r="376" spans="2:2" ht="14.25" customHeight="1">
      <c r="B376" s="1"/>
    </row>
    <row r="377" spans="2:2" ht="14.25" customHeight="1">
      <c r="B377" s="1"/>
    </row>
    <row r="378" spans="2:2" ht="14.25" customHeight="1">
      <c r="B378" s="1"/>
    </row>
    <row r="379" spans="2:2" ht="14.25" customHeight="1">
      <c r="B379" s="1"/>
    </row>
    <row r="380" spans="2:2" ht="14.25" customHeight="1">
      <c r="B380" s="1"/>
    </row>
    <row r="381" spans="2:2" ht="14.25" customHeight="1">
      <c r="B381" s="1"/>
    </row>
    <row r="382" spans="2:2" ht="14.25" customHeight="1">
      <c r="B382" s="1"/>
    </row>
    <row r="383" spans="2:2" ht="14.25" customHeight="1">
      <c r="B383" s="1"/>
    </row>
    <row r="384" spans="2:2" ht="14.25" customHeight="1">
      <c r="B384" s="1"/>
    </row>
    <row r="385" spans="2:2" ht="14.25" customHeight="1">
      <c r="B385" s="1"/>
    </row>
    <row r="386" spans="2:2" ht="14.25" customHeight="1">
      <c r="B386" s="1"/>
    </row>
    <row r="387" spans="2:2" ht="14.25" customHeight="1">
      <c r="B387" s="1"/>
    </row>
    <row r="388" spans="2:2" ht="14.25" customHeight="1">
      <c r="B388" s="1"/>
    </row>
    <row r="389" spans="2:2" ht="14.25" customHeight="1">
      <c r="B389" s="1"/>
    </row>
    <row r="390" spans="2:2" ht="14.25" customHeight="1">
      <c r="B390" s="1"/>
    </row>
    <row r="391" spans="2:2" ht="14.25" customHeight="1">
      <c r="B391" s="1"/>
    </row>
    <row r="392" spans="2:2" ht="14.25" customHeight="1">
      <c r="B392" s="1"/>
    </row>
    <row r="393" spans="2:2" ht="14.25" customHeight="1">
      <c r="B393" s="1"/>
    </row>
    <row r="394" spans="2:2" ht="14.25" customHeight="1">
      <c r="B394" s="1"/>
    </row>
    <row r="395" spans="2:2" ht="14.25" customHeight="1">
      <c r="B395" s="1"/>
    </row>
    <row r="396" spans="2:2" ht="14.25" customHeight="1">
      <c r="B396" s="1"/>
    </row>
    <row r="397" spans="2:2" ht="14.25" customHeight="1">
      <c r="B397" s="1"/>
    </row>
    <row r="398" spans="2:2" ht="14.25" customHeight="1">
      <c r="B398" s="1"/>
    </row>
    <row r="399" spans="2:2" ht="14.25" customHeight="1">
      <c r="B399" s="1"/>
    </row>
    <row r="400" spans="2:2" ht="14.25" customHeight="1">
      <c r="B400" s="1"/>
    </row>
    <row r="401" spans="2:2" ht="14.25" customHeight="1">
      <c r="B401" s="1"/>
    </row>
    <row r="402" spans="2:2" ht="14.25" customHeight="1">
      <c r="B402" s="1"/>
    </row>
    <row r="403" spans="2:2" ht="14.25" customHeight="1">
      <c r="B403" s="1"/>
    </row>
    <row r="404" spans="2:2" ht="14.25" customHeight="1">
      <c r="B404" s="1"/>
    </row>
    <row r="405" spans="2:2" ht="14.25" customHeight="1">
      <c r="B405" s="1"/>
    </row>
    <row r="406" spans="2:2" ht="14.25" customHeight="1">
      <c r="B406" s="1"/>
    </row>
    <row r="407" spans="2:2" ht="14.25" customHeight="1">
      <c r="B407" s="1"/>
    </row>
    <row r="408" spans="2:2" ht="14.25" customHeight="1">
      <c r="B408" s="1"/>
    </row>
    <row r="409" spans="2:2" ht="14.25" customHeight="1">
      <c r="B409" s="1"/>
    </row>
    <row r="410" spans="2:2" ht="14.25" customHeight="1">
      <c r="B410" s="1"/>
    </row>
    <row r="411" spans="2:2" ht="14.25" customHeight="1">
      <c r="B411" s="1"/>
    </row>
    <row r="412" spans="2:2" ht="14.25" customHeight="1">
      <c r="B412" s="1"/>
    </row>
    <row r="413" spans="2:2" ht="14.25" customHeight="1">
      <c r="B413" s="1"/>
    </row>
    <row r="414" spans="2:2" ht="14.25" customHeight="1">
      <c r="B414" s="1"/>
    </row>
    <row r="415" spans="2:2" ht="14.25" customHeight="1">
      <c r="B415" s="1"/>
    </row>
    <row r="416" spans="2:2" ht="14.25" customHeight="1">
      <c r="B416" s="1"/>
    </row>
    <row r="417" spans="2:2" ht="14.25" customHeight="1">
      <c r="B417" s="1"/>
    </row>
    <row r="418" spans="2:2" ht="14.25" customHeight="1">
      <c r="B418" s="1"/>
    </row>
    <row r="419" spans="2:2" ht="14.25" customHeight="1">
      <c r="B419" s="1"/>
    </row>
    <row r="420" spans="2:2" ht="14.25" customHeight="1">
      <c r="B420" s="1"/>
    </row>
    <row r="421" spans="2:2" ht="14.25" customHeight="1">
      <c r="B421" s="1"/>
    </row>
    <row r="422" spans="2:2" ht="14.25" customHeight="1">
      <c r="B422" s="1"/>
    </row>
    <row r="423" spans="2:2" ht="14.25" customHeight="1">
      <c r="B423" s="1"/>
    </row>
    <row r="424" spans="2:2" ht="14.25" customHeight="1">
      <c r="B424" s="1"/>
    </row>
    <row r="425" spans="2:2" ht="14.25" customHeight="1">
      <c r="B425" s="1"/>
    </row>
    <row r="426" spans="2:2" ht="14.25" customHeight="1">
      <c r="B426" s="1"/>
    </row>
    <row r="427" spans="2:2" ht="14.25" customHeight="1">
      <c r="B427" s="1"/>
    </row>
    <row r="428" spans="2:2" ht="14.25" customHeight="1">
      <c r="B428" s="1"/>
    </row>
    <row r="429" spans="2:2" ht="14.25" customHeight="1">
      <c r="B429" s="1"/>
    </row>
    <row r="430" spans="2:2" ht="14.25" customHeight="1">
      <c r="B430" s="1"/>
    </row>
    <row r="431" spans="2:2" ht="14.25" customHeight="1">
      <c r="B431" s="1"/>
    </row>
    <row r="432" spans="2:2" ht="14.25" customHeight="1">
      <c r="B432" s="1"/>
    </row>
    <row r="433" spans="2:2" ht="14.25" customHeight="1">
      <c r="B433" s="1"/>
    </row>
    <row r="434" spans="2:2" ht="14.25" customHeight="1">
      <c r="B434" s="1"/>
    </row>
    <row r="435" spans="2:2" ht="14.25" customHeight="1">
      <c r="B435" s="1"/>
    </row>
    <row r="436" spans="2:2" ht="14.25" customHeight="1">
      <c r="B436" s="1"/>
    </row>
    <row r="437" spans="2:2" ht="14.25" customHeight="1">
      <c r="B437" s="1"/>
    </row>
    <row r="438" spans="2:2" ht="14.25" customHeight="1">
      <c r="B438" s="1"/>
    </row>
    <row r="439" spans="2:2" ht="14.25" customHeight="1">
      <c r="B439" s="1"/>
    </row>
    <row r="440" spans="2:2" ht="14.25" customHeight="1">
      <c r="B440" s="1"/>
    </row>
    <row r="441" spans="2:2" ht="14.25" customHeight="1">
      <c r="B441" s="1"/>
    </row>
    <row r="442" spans="2:2" ht="14.25" customHeight="1">
      <c r="B442" s="1"/>
    </row>
    <row r="443" spans="2:2" ht="14.25" customHeight="1">
      <c r="B443" s="1"/>
    </row>
    <row r="444" spans="2:2" ht="14.25" customHeight="1">
      <c r="B444" s="1"/>
    </row>
    <row r="445" spans="2:2" ht="14.25" customHeight="1">
      <c r="B445" s="1"/>
    </row>
    <row r="446" spans="2:2" ht="14.25" customHeight="1">
      <c r="B446" s="1"/>
    </row>
    <row r="447" spans="2:2" ht="14.25" customHeight="1">
      <c r="B447" s="1"/>
    </row>
    <row r="448" spans="2:2" ht="14.25" customHeight="1">
      <c r="B448" s="1"/>
    </row>
    <row r="449" spans="2:2" ht="14.25" customHeight="1">
      <c r="B449" s="1"/>
    </row>
    <row r="450" spans="2:2" ht="14.25" customHeight="1">
      <c r="B450" s="1"/>
    </row>
    <row r="451" spans="2:2" ht="14.25" customHeight="1">
      <c r="B451" s="1"/>
    </row>
    <row r="452" spans="2:2" ht="14.25" customHeight="1">
      <c r="B452" s="1"/>
    </row>
    <row r="453" spans="2:2" ht="14.25" customHeight="1">
      <c r="B453" s="1"/>
    </row>
    <row r="454" spans="2:2" ht="14.25" customHeight="1">
      <c r="B454" s="1"/>
    </row>
    <row r="455" spans="2:2" ht="14.25" customHeight="1">
      <c r="B455" s="1"/>
    </row>
    <row r="456" spans="2:2" ht="14.25" customHeight="1">
      <c r="B456" s="1"/>
    </row>
    <row r="457" spans="2:2" ht="14.25" customHeight="1">
      <c r="B457" s="1"/>
    </row>
    <row r="458" spans="2:2" ht="14.25" customHeight="1">
      <c r="B458" s="1"/>
    </row>
    <row r="459" spans="2:2" ht="14.25" customHeight="1">
      <c r="B459" s="1"/>
    </row>
    <row r="460" spans="2:2" ht="14.25" customHeight="1">
      <c r="B460" s="1"/>
    </row>
    <row r="461" spans="2:2" ht="14.25" customHeight="1">
      <c r="B461" s="1"/>
    </row>
    <row r="462" spans="2:2" ht="14.25" customHeight="1">
      <c r="B462" s="1"/>
    </row>
    <row r="463" spans="2:2" ht="14.25" customHeight="1">
      <c r="B463" s="1"/>
    </row>
    <row r="464" spans="2:2" ht="14.25" customHeight="1">
      <c r="B464" s="1"/>
    </row>
    <row r="465" spans="2:2" ht="14.25" customHeight="1">
      <c r="B465" s="1"/>
    </row>
    <row r="466" spans="2:2" ht="14.25" customHeight="1">
      <c r="B466" s="1"/>
    </row>
    <row r="467" spans="2:2" ht="14.25" customHeight="1">
      <c r="B467" s="1"/>
    </row>
    <row r="468" spans="2:2" ht="14.25" customHeight="1">
      <c r="B468" s="1"/>
    </row>
    <row r="469" spans="2:2" ht="14.25" customHeight="1">
      <c r="B469" s="1"/>
    </row>
    <row r="470" spans="2:2" ht="14.25" customHeight="1">
      <c r="B470" s="1"/>
    </row>
    <row r="471" spans="2:2" ht="14.25" customHeight="1">
      <c r="B471" s="1"/>
    </row>
    <row r="472" spans="2:2" ht="14.25" customHeight="1">
      <c r="B472" s="1"/>
    </row>
    <row r="473" spans="2:2" ht="14.25" customHeight="1">
      <c r="B473" s="1"/>
    </row>
    <row r="474" spans="2:2" ht="14.25" customHeight="1">
      <c r="B474" s="1"/>
    </row>
    <row r="475" spans="2:2" ht="14.25" customHeight="1">
      <c r="B475" s="1"/>
    </row>
    <row r="476" spans="2:2" ht="14.25" customHeight="1">
      <c r="B476" s="1"/>
    </row>
    <row r="477" spans="2:2" ht="14.25" customHeight="1">
      <c r="B477" s="1"/>
    </row>
    <row r="478" spans="2:2" ht="14.25" customHeight="1">
      <c r="B478" s="1"/>
    </row>
    <row r="479" spans="2:2" ht="14.25" customHeight="1">
      <c r="B479" s="1"/>
    </row>
    <row r="480" spans="2:2" ht="14.25" customHeight="1">
      <c r="B480" s="1"/>
    </row>
    <row r="481" spans="2:2" ht="14.25" customHeight="1">
      <c r="B481" s="1"/>
    </row>
    <row r="482" spans="2:2" ht="14.25" customHeight="1">
      <c r="B482" s="1"/>
    </row>
    <row r="483" spans="2:2" ht="14.25" customHeight="1">
      <c r="B483" s="1"/>
    </row>
    <row r="484" spans="2:2" ht="14.25" customHeight="1">
      <c r="B484" s="1"/>
    </row>
    <row r="485" spans="2:2" ht="14.25" customHeight="1">
      <c r="B485" s="1"/>
    </row>
    <row r="486" spans="2:2" ht="14.25" customHeight="1">
      <c r="B486" s="1"/>
    </row>
    <row r="487" spans="2:2" ht="14.25" customHeight="1">
      <c r="B487" s="1"/>
    </row>
    <row r="488" spans="2:2" ht="14.25" customHeight="1">
      <c r="B488" s="1"/>
    </row>
    <row r="489" spans="2:2" ht="14.25" customHeight="1">
      <c r="B489" s="1"/>
    </row>
    <row r="490" spans="2:2" ht="14.25" customHeight="1">
      <c r="B490" s="1"/>
    </row>
    <row r="491" spans="2:2" ht="14.25" customHeight="1">
      <c r="B491" s="1"/>
    </row>
    <row r="492" spans="2:2" ht="14.25" customHeight="1">
      <c r="B492" s="1"/>
    </row>
    <row r="493" spans="2:2" ht="14.25" customHeight="1">
      <c r="B493" s="1"/>
    </row>
    <row r="494" spans="2:2" ht="14.25" customHeight="1">
      <c r="B494" s="1"/>
    </row>
    <row r="495" spans="2:2" ht="14.25" customHeight="1">
      <c r="B495" s="1"/>
    </row>
    <row r="496" spans="2:2" ht="14.25" customHeight="1">
      <c r="B496" s="1"/>
    </row>
    <row r="497" spans="2:2" ht="14.25" customHeight="1">
      <c r="B497" s="1"/>
    </row>
    <row r="498" spans="2:2" ht="14.25" customHeight="1">
      <c r="B498" s="1"/>
    </row>
    <row r="499" spans="2:2" ht="14.25" customHeight="1">
      <c r="B499" s="1"/>
    </row>
    <row r="500" spans="2:2" ht="14.25" customHeight="1">
      <c r="B500" s="1"/>
    </row>
    <row r="501" spans="2:2" ht="14.25" customHeight="1">
      <c r="B501" s="1"/>
    </row>
    <row r="502" spans="2:2" ht="14.25" customHeight="1">
      <c r="B502" s="1"/>
    </row>
    <row r="503" spans="2:2" ht="14.25" customHeight="1">
      <c r="B503" s="1"/>
    </row>
    <row r="504" spans="2:2" ht="14.25" customHeight="1">
      <c r="B504" s="1"/>
    </row>
    <row r="505" spans="2:2" ht="14.25" customHeight="1">
      <c r="B505" s="1"/>
    </row>
    <row r="506" spans="2:2" ht="14.25" customHeight="1">
      <c r="B506" s="1"/>
    </row>
    <row r="507" spans="2:2" ht="14.25" customHeight="1">
      <c r="B507" s="1"/>
    </row>
    <row r="508" spans="2:2" ht="14.25" customHeight="1">
      <c r="B508" s="1"/>
    </row>
    <row r="509" spans="2:2" ht="14.25" customHeight="1">
      <c r="B509" s="1"/>
    </row>
    <row r="510" spans="2:2" ht="14.25" customHeight="1">
      <c r="B510" s="1"/>
    </row>
    <row r="511" spans="2:2" ht="14.25" customHeight="1">
      <c r="B511" s="1"/>
    </row>
    <row r="512" spans="2:2" ht="14.25" customHeight="1">
      <c r="B512" s="1"/>
    </row>
    <row r="513" spans="2:2" ht="14.25" customHeight="1">
      <c r="B513" s="1"/>
    </row>
    <row r="514" spans="2:2" ht="14.25" customHeight="1">
      <c r="B514" s="1"/>
    </row>
    <row r="515" spans="2:2" ht="14.25" customHeight="1">
      <c r="B515" s="1"/>
    </row>
    <row r="516" spans="2:2" ht="14.25" customHeight="1">
      <c r="B516" s="1"/>
    </row>
    <row r="517" spans="2:2" ht="14.25" customHeight="1">
      <c r="B517" s="1"/>
    </row>
    <row r="518" spans="2:2" ht="14.25" customHeight="1">
      <c r="B518" s="1"/>
    </row>
    <row r="519" spans="2:2" ht="14.25" customHeight="1">
      <c r="B519" s="1"/>
    </row>
    <row r="520" spans="2:2" ht="14.25" customHeight="1">
      <c r="B520" s="1"/>
    </row>
    <row r="521" spans="2:2" ht="14.25" customHeight="1">
      <c r="B521" s="1"/>
    </row>
    <row r="522" spans="2:2" ht="14.25" customHeight="1">
      <c r="B522" s="1"/>
    </row>
    <row r="523" spans="2:2" ht="14.25" customHeight="1">
      <c r="B523" s="1"/>
    </row>
    <row r="524" spans="2:2" ht="14.25" customHeight="1">
      <c r="B524" s="1"/>
    </row>
    <row r="525" spans="2:2" ht="14.25" customHeight="1">
      <c r="B525" s="1"/>
    </row>
    <row r="526" spans="2:2" ht="14.25" customHeight="1">
      <c r="B526" s="1"/>
    </row>
    <row r="527" spans="2:2" ht="14.25" customHeight="1">
      <c r="B527" s="1"/>
    </row>
    <row r="528" spans="2:2" ht="14.25" customHeight="1">
      <c r="B528" s="1"/>
    </row>
    <row r="529" spans="2:2" ht="14.25" customHeight="1">
      <c r="B529" s="1"/>
    </row>
    <row r="530" spans="2:2" ht="14.25" customHeight="1">
      <c r="B530" s="1"/>
    </row>
    <row r="531" spans="2:2" ht="14.25" customHeight="1">
      <c r="B531" s="1"/>
    </row>
    <row r="532" spans="2:2" ht="14.25" customHeight="1">
      <c r="B532" s="1"/>
    </row>
    <row r="533" spans="2:2" ht="14.25" customHeight="1">
      <c r="B533" s="1"/>
    </row>
    <row r="534" spans="2:2" ht="14.25" customHeight="1">
      <c r="B534" s="1"/>
    </row>
    <row r="535" spans="2:2" ht="14.25" customHeight="1">
      <c r="B535" s="1"/>
    </row>
    <row r="536" spans="2:2" ht="14.25" customHeight="1">
      <c r="B536" s="1"/>
    </row>
    <row r="537" spans="2:2" ht="14.25" customHeight="1">
      <c r="B537" s="1"/>
    </row>
    <row r="538" spans="2:2" ht="14.25" customHeight="1">
      <c r="B538" s="1"/>
    </row>
    <row r="539" spans="2:2" ht="14.25" customHeight="1">
      <c r="B539" s="1"/>
    </row>
    <row r="540" spans="2:2" ht="14.25" customHeight="1">
      <c r="B540" s="1"/>
    </row>
    <row r="541" spans="2:2" ht="14.25" customHeight="1">
      <c r="B541" s="1"/>
    </row>
    <row r="542" spans="2:2" ht="14.25" customHeight="1">
      <c r="B542" s="1"/>
    </row>
    <row r="543" spans="2:2" ht="14.25" customHeight="1">
      <c r="B543" s="1"/>
    </row>
    <row r="544" spans="2:2" ht="14.25" customHeight="1">
      <c r="B544" s="1"/>
    </row>
    <row r="545" spans="2:2" ht="14.25" customHeight="1">
      <c r="B545" s="1"/>
    </row>
    <row r="546" spans="2:2" ht="14.25" customHeight="1">
      <c r="B546" s="1"/>
    </row>
    <row r="547" spans="2:2" ht="14.25" customHeight="1">
      <c r="B547" s="1"/>
    </row>
    <row r="548" spans="2:2" ht="14.25" customHeight="1">
      <c r="B548" s="1"/>
    </row>
    <row r="549" spans="2:2" ht="14.25" customHeight="1">
      <c r="B549" s="1"/>
    </row>
    <row r="550" spans="2:2" ht="14.25" customHeight="1">
      <c r="B550" s="1"/>
    </row>
    <row r="551" spans="2:2" ht="14.25" customHeight="1">
      <c r="B551" s="1"/>
    </row>
    <row r="552" spans="2:2" ht="14.25" customHeight="1">
      <c r="B552" s="1"/>
    </row>
    <row r="553" spans="2:2" ht="14.25" customHeight="1">
      <c r="B553" s="1"/>
    </row>
    <row r="554" spans="2:2" ht="14.25" customHeight="1">
      <c r="B554" s="1"/>
    </row>
    <row r="555" spans="2:2" ht="14.25" customHeight="1">
      <c r="B555" s="1"/>
    </row>
    <row r="556" spans="2:2" ht="14.25" customHeight="1">
      <c r="B556" s="1"/>
    </row>
    <row r="557" spans="2:2" ht="14.25" customHeight="1">
      <c r="B557" s="1"/>
    </row>
    <row r="558" spans="2:2" ht="14.25" customHeight="1">
      <c r="B558" s="1"/>
    </row>
    <row r="559" spans="2:2" ht="14.25" customHeight="1">
      <c r="B559" s="1"/>
    </row>
    <row r="560" spans="2:2" ht="14.25" customHeight="1">
      <c r="B560" s="1"/>
    </row>
    <row r="561" spans="2:2" ht="14.25" customHeight="1">
      <c r="B561" s="1"/>
    </row>
    <row r="562" spans="2:2" ht="14.25" customHeight="1">
      <c r="B562" s="1"/>
    </row>
    <row r="563" spans="2:2" ht="14.25" customHeight="1">
      <c r="B563" s="1"/>
    </row>
    <row r="564" spans="2:2" ht="14.25" customHeight="1">
      <c r="B564" s="1"/>
    </row>
    <row r="565" spans="2:2" ht="14.25" customHeight="1">
      <c r="B565" s="1"/>
    </row>
    <row r="566" spans="2:2" ht="14.25" customHeight="1">
      <c r="B566" s="1"/>
    </row>
    <row r="567" spans="2:2" ht="14.25" customHeight="1">
      <c r="B567" s="1"/>
    </row>
    <row r="568" spans="2:2" ht="14.25" customHeight="1">
      <c r="B568" s="1"/>
    </row>
    <row r="569" spans="2:2" ht="14.25" customHeight="1">
      <c r="B569" s="1"/>
    </row>
    <row r="570" spans="2:2" ht="14.25" customHeight="1">
      <c r="B570" s="1"/>
    </row>
    <row r="571" spans="2:2" ht="14.25" customHeight="1">
      <c r="B571" s="1"/>
    </row>
    <row r="572" spans="2:2" ht="14.25" customHeight="1">
      <c r="B572" s="1"/>
    </row>
    <row r="573" spans="2:2" ht="14.25" customHeight="1">
      <c r="B573" s="1"/>
    </row>
    <row r="574" spans="2:2" ht="14.25" customHeight="1">
      <c r="B574" s="1"/>
    </row>
    <row r="575" spans="2:2" ht="14.25" customHeight="1">
      <c r="B575" s="1"/>
    </row>
    <row r="576" spans="2:2" ht="14.25" customHeight="1">
      <c r="B576" s="1"/>
    </row>
    <row r="577" spans="2:2" ht="14.25" customHeight="1">
      <c r="B577" s="1"/>
    </row>
    <row r="578" spans="2:2" ht="14.25" customHeight="1">
      <c r="B578" s="1"/>
    </row>
    <row r="579" spans="2:2" ht="14.25" customHeight="1">
      <c r="B579" s="1"/>
    </row>
    <row r="580" spans="2:2" ht="14.25" customHeight="1">
      <c r="B580" s="1"/>
    </row>
    <row r="581" spans="2:2" ht="14.25" customHeight="1">
      <c r="B581" s="1"/>
    </row>
    <row r="582" spans="2:2" ht="14.25" customHeight="1">
      <c r="B582" s="1"/>
    </row>
    <row r="583" spans="2:2" ht="14.25" customHeight="1">
      <c r="B583" s="1"/>
    </row>
    <row r="584" spans="2:2" ht="14.25" customHeight="1">
      <c r="B584" s="1"/>
    </row>
    <row r="585" spans="2:2" ht="14.25" customHeight="1">
      <c r="B585" s="1"/>
    </row>
    <row r="586" spans="2:2" ht="14.25" customHeight="1">
      <c r="B586" s="1"/>
    </row>
    <row r="587" spans="2:2" ht="14.25" customHeight="1">
      <c r="B587" s="1"/>
    </row>
    <row r="588" spans="2:2" ht="14.25" customHeight="1">
      <c r="B588" s="1"/>
    </row>
    <row r="589" spans="2:2" ht="14.25" customHeight="1">
      <c r="B589" s="1"/>
    </row>
    <row r="590" spans="2:2" ht="14.25" customHeight="1">
      <c r="B590" s="1"/>
    </row>
    <row r="591" spans="2:2" ht="14.25" customHeight="1">
      <c r="B591" s="1"/>
    </row>
    <row r="592" spans="2:2" ht="14.25" customHeight="1">
      <c r="B592" s="1"/>
    </row>
    <row r="593" spans="2:2" ht="14.25" customHeight="1">
      <c r="B593" s="1"/>
    </row>
    <row r="594" spans="2:2" ht="14.25" customHeight="1">
      <c r="B594" s="1"/>
    </row>
    <row r="595" spans="2:2" ht="14.25" customHeight="1">
      <c r="B595" s="1"/>
    </row>
    <row r="596" spans="2:2" ht="14.25" customHeight="1">
      <c r="B596" s="1"/>
    </row>
    <row r="597" spans="2:2" ht="14.25" customHeight="1">
      <c r="B597" s="1"/>
    </row>
    <row r="598" spans="2:2" ht="14.25" customHeight="1">
      <c r="B598" s="1"/>
    </row>
    <row r="599" spans="2:2" ht="14.25" customHeight="1">
      <c r="B599" s="1"/>
    </row>
    <row r="600" spans="2:2" ht="14.25" customHeight="1">
      <c r="B600" s="1"/>
    </row>
    <row r="601" spans="2:2" ht="14.25" customHeight="1">
      <c r="B601" s="1"/>
    </row>
    <row r="602" spans="2:2" ht="14.25" customHeight="1">
      <c r="B602" s="1"/>
    </row>
    <row r="603" spans="2:2" ht="14.25" customHeight="1">
      <c r="B603" s="1"/>
    </row>
    <row r="604" spans="2:2" ht="14.25" customHeight="1">
      <c r="B604" s="1"/>
    </row>
    <row r="605" spans="2:2" ht="14.25" customHeight="1">
      <c r="B605" s="1"/>
    </row>
    <row r="606" spans="2:2" ht="14.25" customHeight="1">
      <c r="B606" s="1"/>
    </row>
    <row r="607" spans="2:2" ht="14.25" customHeight="1">
      <c r="B607" s="1"/>
    </row>
    <row r="608" spans="2:2" ht="14.25" customHeight="1">
      <c r="B608" s="1"/>
    </row>
    <row r="609" spans="2:2" ht="14.25" customHeight="1">
      <c r="B609" s="1"/>
    </row>
    <row r="610" spans="2:2" ht="14.25" customHeight="1">
      <c r="B610" s="1"/>
    </row>
    <row r="611" spans="2:2" ht="14.25" customHeight="1">
      <c r="B611" s="1"/>
    </row>
    <row r="612" spans="2:2" ht="14.25" customHeight="1">
      <c r="B612" s="1"/>
    </row>
    <row r="613" spans="2:2" ht="14.25" customHeight="1">
      <c r="B613" s="1"/>
    </row>
    <row r="614" spans="2:2" ht="14.25" customHeight="1">
      <c r="B614" s="1"/>
    </row>
    <row r="615" spans="2:2" ht="14.25" customHeight="1">
      <c r="B615" s="1"/>
    </row>
    <row r="616" spans="2:2" ht="14.25" customHeight="1">
      <c r="B616" s="1"/>
    </row>
    <row r="617" spans="2:2" ht="14.25" customHeight="1">
      <c r="B617" s="1"/>
    </row>
    <row r="618" spans="2:2" ht="14.25" customHeight="1">
      <c r="B618" s="1"/>
    </row>
    <row r="619" spans="2:2" ht="14.25" customHeight="1">
      <c r="B619" s="1"/>
    </row>
    <row r="620" spans="2:2" ht="14.25" customHeight="1">
      <c r="B620" s="1"/>
    </row>
    <row r="621" spans="2:2" ht="14.25" customHeight="1">
      <c r="B621" s="1"/>
    </row>
    <row r="622" spans="2:2" ht="14.25" customHeight="1">
      <c r="B622" s="1"/>
    </row>
    <row r="623" spans="2:2" ht="14.25" customHeight="1">
      <c r="B623" s="1"/>
    </row>
    <row r="624" spans="2:2" ht="14.25" customHeight="1">
      <c r="B624" s="1"/>
    </row>
    <row r="625" spans="2:2" ht="14.25" customHeight="1">
      <c r="B625" s="1"/>
    </row>
    <row r="626" spans="2:2" ht="14.25" customHeight="1">
      <c r="B626" s="1"/>
    </row>
    <row r="627" spans="2:2" ht="14.25" customHeight="1">
      <c r="B627" s="1"/>
    </row>
    <row r="628" spans="2:2" ht="14.25" customHeight="1">
      <c r="B628" s="1"/>
    </row>
    <row r="629" spans="2:2" ht="14.25" customHeight="1">
      <c r="B629" s="1"/>
    </row>
    <row r="630" spans="2:2" ht="14.25" customHeight="1">
      <c r="B630" s="1"/>
    </row>
    <row r="631" spans="2:2" ht="14.25" customHeight="1">
      <c r="B631" s="1"/>
    </row>
    <row r="632" spans="2:2" ht="14.25" customHeight="1">
      <c r="B632" s="1"/>
    </row>
    <row r="633" spans="2:2" ht="14.25" customHeight="1">
      <c r="B633" s="1"/>
    </row>
    <row r="634" spans="2:2" ht="14.25" customHeight="1">
      <c r="B634" s="1"/>
    </row>
    <row r="635" spans="2:2" ht="14.25" customHeight="1">
      <c r="B635" s="1"/>
    </row>
    <row r="636" spans="2:2" ht="14.25" customHeight="1">
      <c r="B636" s="1"/>
    </row>
    <row r="637" spans="2:2" ht="14.25" customHeight="1">
      <c r="B637" s="1"/>
    </row>
    <row r="638" spans="2:2" ht="14.25" customHeight="1">
      <c r="B638" s="1"/>
    </row>
    <row r="639" spans="2:2" ht="14.25" customHeight="1">
      <c r="B639" s="1"/>
    </row>
    <row r="640" spans="2:2" ht="14.25" customHeight="1">
      <c r="B640" s="1"/>
    </row>
    <row r="641" spans="2:2" ht="14.25" customHeight="1">
      <c r="B641" s="1"/>
    </row>
    <row r="642" spans="2:2" ht="14.25" customHeight="1">
      <c r="B642" s="1"/>
    </row>
    <row r="643" spans="2:2" ht="14.25" customHeight="1">
      <c r="B643" s="1"/>
    </row>
    <row r="644" spans="2:2" ht="14.25" customHeight="1">
      <c r="B644" s="1"/>
    </row>
    <row r="645" spans="2:2" ht="14.25" customHeight="1">
      <c r="B645" s="1"/>
    </row>
    <row r="646" spans="2:2" ht="14.25" customHeight="1">
      <c r="B646" s="1"/>
    </row>
    <row r="647" spans="2:2" ht="14.25" customHeight="1">
      <c r="B647" s="1"/>
    </row>
    <row r="648" spans="2:2" ht="14.25" customHeight="1">
      <c r="B648" s="1"/>
    </row>
    <row r="649" spans="2:2" ht="14.25" customHeight="1">
      <c r="B649" s="1"/>
    </row>
    <row r="650" spans="2:2" ht="14.25" customHeight="1">
      <c r="B650" s="1"/>
    </row>
    <row r="651" spans="2:2" ht="14.25" customHeight="1">
      <c r="B651" s="1"/>
    </row>
    <row r="652" spans="2:2" ht="14.25" customHeight="1">
      <c r="B652" s="1"/>
    </row>
    <row r="653" spans="2:2" ht="14.25" customHeight="1">
      <c r="B653" s="1"/>
    </row>
    <row r="654" spans="2:2" ht="14.25" customHeight="1">
      <c r="B654" s="1"/>
    </row>
    <row r="655" spans="2:2" ht="14.25" customHeight="1">
      <c r="B655" s="1"/>
    </row>
    <row r="656" spans="2:2" ht="14.25" customHeight="1">
      <c r="B656" s="1"/>
    </row>
    <row r="657" spans="2:2" ht="14.25" customHeight="1">
      <c r="B657" s="1"/>
    </row>
    <row r="658" spans="2:2" ht="14.25" customHeight="1">
      <c r="B658" s="1"/>
    </row>
    <row r="659" spans="2:2" ht="14.25" customHeight="1">
      <c r="B659" s="1"/>
    </row>
    <row r="660" spans="2:2" ht="14.25" customHeight="1">
      <c r="B660" s="1"/>
    </row>
    <row r="661" spans="2:2" ht="14.25" customHeight="1">
      <c r="B661" s="1"/>
    </row>
    <row r="662" spans="2:2" ht="14.25" customHeight="1">
      <c r="B662" s="1"/>
    </row>
    <row r="663" spans="2:2" ht="14.25" customHeight="1">
      <c r="B663" s="1"/>
    </row>
    <row r="664" spans="2:2" ht="14.25" customHeight="1">
      <c r="B664" s="1"/>
    </row>
    <row r="665" spans="2:2" ht="14.25" customHeight="1">
      <c r="B665" s="1"/>
    </row>
    <row r="666" spans="2:2" ht="14.25" customHeight="1">
      <c r="B666" s="1"/>
    </row>
    <row r="667" spans="2:2" ht="14.25" customHeight="1">
      <c r="B667" s="1"/>
    </row>
    <row r="668" spans="2:2" ht="14.25" customHeight="1">
      <c r="B668" s="1"/>
    </row>
    <row r="669" spans="2:2" ht="14.25" customHeight="1">
      <c r="B669" s="1"/>
    </row>
    <row r="670" spans="2:2" ht="14.25" customHeight="1">
      <c r="B670" s="1"/>
    </row>
    <row r="671" spans="2:2" ht="14.25" customHeight="1">
      <c r="B671" s="1"/>
    </row>
    <row r="672" spans="2:2" ht="14.25" customHeight="1">
      <c r="B672" s="1"/>
    </row>
    <row r="673" spans="2:2" ht="14.25" customHeight="1">
      <c r="B673" s="1"/>
    </row>
    <row r="674" spans="2:2" ht="14.25" customHeight="1">
      <c r="B674" s="1"/>
    </row>
    <row r="675" spans="2:2" ht="14.25" customHeight="1">
      <c r="B675" s="1"/>
    </row>
    <row r="676" spans="2:2" ht="14.25" customHeight="1">
      <c r="B676" s="1"/>
    </row>
    <row r="677" spans="2:2" ht="14.25" customHeight="1">
      <c r="B677" s="1"/>
    </row>
    <row r="678" spans="2:2" ht="14.25" customHeight="1">
      <c r="B678" s="1"/>
    </row>
    <row r="679" spans="2:2" ht="14.25" customHeight="1">
      <c r="B679" s="1"/>
    </row>
    <row r="680" spans="2:2" ht="14.25" customHeight="1">
      <c r="B680" s="1"/>
    </row>
    <row r="681" spans="2:2" ht="14.25" customHeight="1">
      <c r="B681" s="1"/>
    </row>
    <row r="682" spans="2:2" ht="14.25" customHeight="1">
      <c r="B682" s="1"/>
    </row>
    <row r="683" spans="2:2" ht="14.25" customHeight="1">
      <c r="B683" s="1"/>
    </row>
    <row r="684" spans="2:2" ht="14.25" customHeight="1">
      <c r="B684" s="1"/>
    </row>
    <row r="685" spans="2:2" ht="14.25" customHeight="1">
      <c r="B685" s="1"/>
    </row>
    <row r="686" spans="2:2" ht="14.25" customHeight="1">
      <c r="B686" s="1"/>
    </row>
    <row r="687" spans="2:2" ht="14.25" customHeight="1">
      <c r="B687" s="1"/>
    </row>
    <row r="688" spans="2:2" ht="14.25" customHeight="1">
      <c r="B688" s="1"/>
    </row>
    <row r="689" spans="2:2" ht="14.25" customHeight="1">
      <c r="B689" s="1"/>
    </row>
    <row r="690" spans="2:2" ht="14.25" customHeight="1">
      <c r="B690" s="1"/>
    </row>
    <row r="691" spans="2:2" ht="14.25" customHeight="1">
      <c r="B691" s="1"/>
    </row>
    <row r="692" spans="2:2" ht="14.25" customHeight="1">
      <c r="B692" s="1"/>
    </row>
    <row r="693" spans="2:2" ht="14.25" customHeight="1">
      <c r="B693" s="1"/>
    </row>
    <row r="694" spans="2:2" ht="14.25" customHeight="1">
      <c r="B694" s="1"/>
    </row>
    <row r="695" spans="2:2" ht="14.25" customHeight="1">
      <c r="B695" s="1"/>
    </row>
    <row r="696" spans="2:2" ht="14.25" customHeight="1">
      <c r="B696" s="1"/>
    </row>
    <row r="697" spans="2:2" ht="14.25" customHeight="1">
      <c r="B697" s="1"/>
    </row>
    <row r="698" spans="2:2" ht="14.25" customHeight="1">
      <c r="B698" s="1"/>
    </row>
    <row r="699" spans="2:2" ht="14.25" customHeight="1">
      <c r="B699" s="1"/>
    </row>
    <row r="700" spans="2:2" ht="14.25" customHeight="1">
      <c r="B700" s="1"/>
    </row>
    <row r="701" spans="2:2" ht="14.25" customHeight="1">
      <c r="B701" s="1"/>
    </row>
    <row r="702" spans="2:2" ht="14.25" customHeight="1">
      <c r="B702" s="1"/>
    </row>
    <row r="703" spans="2:2" ht="14.25" customHeight="1">
      <c r="B703" s="1"/>
    </row>
    <row r="704" spans="2:2" ht="14.25" customHeight="1">
      <c r="B704" s="1"/>
    </row>
    <row r="705" spans="2:2" ht="14.25" customHeight="1">
      <c r="B705" s="1"/>
    </row>
    <row r="706" spans="2:2" ht="14.25" customHeight="1">
      <c r="B706" s="1"/>
    </row>
    <row r="707" spans="2:2" ht="14.25" customHeight="1">
      <c r="B707" s="1"/>
    </row>
    <row r="708" spans="2:2" ht="14.25" customHeight="1">
      <c r="B708" s="1"/>
    </row>
    <row r="709" spans="2:2" ht="14.25" customHeight="1">
      <c r="B709" s="1"/>
    </row>
    <row r="710" spans="2:2" ht="14.25" customHeight="1">
      <c r="B710" s="1"/>
    </row>
    <row r="711" spans="2:2" ht="14.25" customHeight="1">
      <c r="B711" s="1"/>
    </row>
    <row r="712" spans="2:2" ht="14.25" customHeight="1">
      <c r="B712" s="1"/>
    </row>
    <row r="713" spans="2:2" ht="14.25" customHeight="1">
      <c r="B713" s="1"/>
    </row>
    <row r="714" spans="2:2" ht="14.25" customHeight="1">
      <c r="B714" s="1"/>
    </row>
    <row r="715" spans="2:2" ht="14.25" customHeight="1">
      <c r="B715" s="1"/>
    </row>
    <row r="716" spans="2:2" ht="14.25" customHeight="1">
      <c r="B716" s="1"/>
    </row>
    <row r="717" spans="2:2" ht="14.25" customHeight="1">
      <c r="B717" s="1"/>
    </row>
    <row r="718" spans="2:2" ht="14.25" customHeight="1">
      <c r="B718" s="1"/>
    </row>
    <row r="719" spans="2:2" ht="14.25" customHeight="1">
      <c r="B719" s="1"/>
    </row>
    <row r="720" spans="2:2" ht="14.25" customHeight="1">
      <c r="B720" s="1"/>
    </row>
    <row r="721" spans="2:2" ht="14.25" customHeight="1">
      <c r="B721" s="1"/>
    </row>
    <row r="722" spans="2:2" ht="14.25" customHeight="1">
      <c r="B722" s="1"/>
    </row>
    <row r="723" spans="2:2" ht="14.25" customHeight="1">
      <c r="B723" s="1"/>
    </row>
    <row r="724" spans="2:2" ht="14.25" customHeight="1">
      <c r="B724" s="1"/>
    </row>
    <row r="725" spans="2:2" ht="14.25" customHeight="1">
      <c r="B725" s="1"/>
    </row>
    <row r="726" spans="2:2" ht="14.25" customHeight="1">
      <c r="B726" s="1"/>
    </row>
    <row r="727" spans="2:2" ht="14.25" customHeight="1">
      <c r="B727" s="1"/>
    </row>
    <row r="728" spans="2:2" ht="14.25" customHeight="1">
      <c r="B728" s="1"/>
    </row>
    <row r="729" spans="2:2" ht="14.25" customHeight="1">
      <c r="B729" s="1"/>
    </row>
    <row r="730" spans="2:2" ht="14.25" customHeight="1">
      <c r="B730" s="1"/>
    </row>
    <row r="731" spans="2:2" ht="14.25" customHeight="1">
      <c r="B731" s="1"/>
    </row>
    <row r="732" spans="2:2" ht="14.25" customHeight="1">
      <c r="B732" s="1"/>
    </row>
    <row r="733" spans="2:2" ht="14.25" customHeight="1">
      <c r="B733" s="1"/>
    </row>
    <row r="734" spans="2:2" ht="14.25" customHeight="1">
      <c r="B734" s="1"/>
    </row>
    <row r="735" spans="2:2" ht="14.25" customHeight="1">
      <c r="B735" s="1"/>
    </row>
    <row r="736" spans="2:2" ht="14.25" customHeight="1">
      <c r="B736" s="1"/>
    </row>
    <row r="737" spans="2:2" ht="14.25" customHeight="1">
      <c r="B737" s="1"/>
    </row>
    <row r="738" spans="2:2" ht="14.25" customHeight="1">
      <c r="B738" s="1"/>
    </row>
    <row r="739" spans="2:2" ht="14.25" customHeight="1">
      <c r="B739" s="1"/>
    </row>
    <row r="740" spans="2:2" ht="14.25" customHeight="1">
      <c r="B740" s="1"/>
    </row>
    <row r="741" spans="2:2" ht="14.25" customHeight="1">
      <c r="B741" s="1"/>
    </row>
    <row r="742" spans="2:2" ht="14.25" customHeight="1">
      <c r="B742" s="1"/>
    </row>
    <row r="743" spans="2:2" ht="14.25" customHeight="1">
      <c r="B743" s="1"/>
    </row>
    <row r="744" spans="2:2" ht="14.25" customHeight="1">
      <c r="B744" s="1"/>
    </row>
    <row r="745" spans="2:2" ht="14.25" customHeight="1">
      <c r="B745" s="1"/>
    </row>
    <row r="746" spans="2:2" ht="14.25" customHeight="1">
      <c r="B746" s="1"/>
    </row>
    <row r="747" spans="2:2" ht="14.25" customHeight="1">
      <c r="B747" s="1"/>
    </row>
    <row r="748" spans="2:2" ht="14.25" customHeight="1">
      <c r="B748" s="1"/>
    </row>
    <row r="749" spans="2:2" ht="14.25" customHeight="1">
      <c r="B749" s="1"/>
    </row>
    <row r="750" spans="2:2" ht="14.25" customHeight="1">
      <c r="B750" s="1"/>
    </row>
    <row r="751" spans="2:2" ht="14.25" customHeight="1">
      <c r="B751" s="1"/>
    </row>
    <row r="752" spans="2:2" ht="14.25" customHeight="1">
      <c r="B752" s="1"/>
    </row>
    <row r="753" spans="2:2" ht="14.25" customHeight="1">
      <c r="B753" s="1"/>
    </row>
    <row r="754" spans="2:2" ht="14.25" customHeight="1">
      <c r="B754" s="1"/>
    </row>
    <row r="755" spans="2:2" ht="14.25" customHeight="1">
      <c r="B755" s="1"/>
    </row>
    <row r="756" spans="2:2" ht="14.25" customHeight="1">
      <c r="B756" s="1"/>
    </row>
    <row r="757" spans="2:2" ht="14.25" customHeight="1">
      <c r="B757" s="1"/>
    </row>
    <row r="758" spans="2:2" ht="14.25" customHeight="1">
      <c r="B758" s="1"/>
    </row>
    <row r="759" spans="2:2" ht="14.25" customHeight="1">
      <c r="B759" s="1"/>
    </row>
    <row r="760" spans="2:2" ht="14.25" customHeight="1">
      <c r="B760" s="1"/>
    </row>
    <row r="761" spans="2:2" ht="14.25" customHeight="1">
      <c r="B761" s="1"/>
    </row>
    <row r="762" spans="2:2" ht="14.25" customHeight="1">
      <c r="B762" s="1"/>
    </row>
    <row r="763" spans="2:2" ht="14.25" customHeight="1">
      <c r="B763" s="1"/>
    </row>
    <row r="764" spans="2:2" ht="14.25" customHeight="1">
      <c r="B764" s="1"/>
    </row>
    <row r="765" spans="2:2" ht="14.25" customHeight="1">
      <c r="B765" s="1"/>
    </row>
    <row r="766" spans="2:2" ht="14.25" customHeight="1">
      <c r="B766" s="1"/>
    </row>
    <row r="767" spans="2:2" ht="14.25" customHeight="1">
      <c r="B767" s="1"/>
    </row>
    <row r="768" spans="2:2" ht="14.25" customHeight="1">
      <c r="B768" s="1"/>
    </row>
    <row r="769" spans="2:2" ht="14.25" customHeight="1">
      <c r="B769" s="1"/>
    </row>
    <row r="770" spans="2:2" ht="14.25" customHeight="1">
      <c r="B770" s="1"/>
    </row>
    <row r="771" spans="2:2" ht="14.25" customHeight="1">
      <c r="B771" s="1"/>
    </row>
    <row r="772" spans="2:2" ht="14.25" customHeight="1">
      <c r="B772" s="1"/>
    </row>
    <row r="773" spans="2:2" ht="14.25" customHeight="1">
      <c r="B773" s="1"/>
    </row>
    <row r="774" spans="2:2" ht="14.25" customHeight="1">
      <c r="B774" s="1"/>
    </row>
    <row r="775" spans="2:2" ht="14.25" customHeight="1">
      <c r="B775" s="1"/>
    </row>
    <row r="776" spans="2:2" ht="14.25" customHeight="1">
      <c r="B776" s="1"/>
    </row>
    <row r="777" spans="2:2" ht="14.25" customHeight="1">
      <c r="B777" s="1"/>
    </row>
    <row r="778" spans="2:2" ht="14.25" customHeight="1">
      <c r="B778" s="1"/>
    </row>
    <row r="779" spans="2:2" ht="14.25" customHeight="1">
      <c r="B779" s="1"/>
    </row>
    <row r="780" spans="2:2" ht="14.25" customHeight="1">
      <c r="B780" s="1"/>
    </row>
    <row r="781" spans="2:2" ht="14.25" customHeight="1">
      <c r="B781" s="1"/>
    </row>
    <row r="782" spans="2:2" ht="14.25" customHeight="1">
      <c r="B782" s="1"/>
    </row>
    <row r="783" spans="2:2" ht="14.25" customHeight="1">
      <c r="B783" s="1"/>
    </row>
    <row r="784" spans="2:2" ht="14.25" customHeight="1">
      <c r="B784" s="1"/>
    </row>
    <row r="785" spans="2:2" ht="14.25" customHeight="1">
      <c r="B785" s="1"/>
    </row>
    <row r="786" spans="2:2" ht="14.25" customHeight="1">
      <c r="B786" s="1"/>
    </row>
    <row r="787" spans="2:2" ht="14.25" customHeight="1">
      <c r="B787" s="1"/>
    </row>
    <row r="788" spans="2:2" ht="14.25" customHeight="1">
      <c r="B788" s="1"/>
    </row>
    <row r="789" spans="2:2" ht="14.25" customHeight="1">
      <c r="B789" s="1"/>
    </row>
    <row r="790" spans="2:2" ht="14.25" customHeight="1">
      <c r="B790" s="1"/>
    </row>
    <row r="791" spans="2:2" ht="14.25" customHeight="1">
      <c r="B791" s="1"/>
    </row>
    <row r="792" spans="2:2" ht="14.25" customHeight="1">
      <c r="B792" s="1"/>
    </row>
    <row r="793" spans="2:2" ht="14.25" customHeight="1">
      <c r="B793" s="1"/>
    </row>
    <row r="794" spans="2:2" ht="14.25" customHeight="1">
      <c r="B794" s="1"/>
    </row>
    <row r="795" spans="2:2" ht="14.25" customHeight="1">
      <c r="B795" s="1"/>
    </row>
    <row r="796" spans="2:2" ht="14.25" customHeight="1">
      <c r="B796" s="1"/>
    </row>
    <row r="797" spans="2:2" ht="14.25" customHeight="1">
      <c r="B797" s="1"/>
    </row>
    <row r="798" spans="2:2" ht="14.25" customHeight="1">
      <c r="B798" s="1"/>
    </row>
    <row r="799" spans="2:2" ht="14.25" customHeight="1">
      <c r="B799" s="1"/>
    </row>
    <row r="800" spans="2:2" ht="14.25" customHeight="1">
      <c r="B800" s="1"/>
    </row>
    <row r="801" spans="2:2" ht="14.25" customHeight="1">
      <c r="B801" s="1"/>
    </row>
    <row r="802" spans="2:2" ht="14.25" customHeight="1">
      <c r="B802" s="1"/>
    </row>
    <row r="803" spans="2:2" ht="14.25" customHeight="1">
      <c r="B803" s="1"/>
    </row>
    <row r="804" spans="2:2" ht="14.25" customHeight="1">
      <c r="B804" s="1"/>
    </row>
    <row r="805" spans="2:2" ht="14.25" customHeight="1">
      <c r="B805" s="1"/>
    </row>
    <row r="806" spans="2:2" ht="14.25" customHeight="1">
      <c r="B806" s="1"/>
    </row>
    <row r="807" spans="2:2" ht="14.25" customHeight="1">
      <c r="B807" s="1"/>
    </row>
    <row r="808" spans="2:2" ht="14.25" customHeight="1">
      <c r="B808" s="1"/>
    </row>
    <row r="809" spans="2:2" ht="14.25" customHeight="1">
      <c r="B809" s="1"/>
    </row>
    <row r="810" spans="2:2" ht="14.25" customHeight="1">
      <c r="B810" s="1"/>
    </row>
    <row r="811" spans="2:2" ht="14.25" customHeight="1">
      <c r="B811" s="1"/>
    </row>
    <row r="812" spans="2:2" ht="14.25" customHeight="1">
      <c r="B812" s="1"/>
    </row>
    <row r="813" spans="2:2" ht="14.25" customHeight="1">
      <c r="B813" s="1"/>
    </row>
    <row r="814" spans="2:2" ht="14.25" customHeight="1">
      <c r="B814" s="1"/>
    </row>
    <row r="815" spans="2:2" ht="14.25" customHeight="1">
      <c r="B815" s="1"/>
    </row>
    <row r="816" spans="2:2" ht="14.25" customHeight="1">
      <c r="B816" s="1"/>
    </row>
    <row r="817" spans="2:2" ht="14.25" customHeight="1">
      <c r="B817" s="1"/>
    </row>
    <row r="818" spans="2:2" ht="14.25" customHeight="1">
      <c r="B818" s="1"/>
    </row>
    <row r="819" spans="2:2" ht="14.25" customHeight="1">
      <c r="B819" s="1"/>
    </row>
    <row r="820" spans="2:2" ht="14.25" customHeight="1">
      <c r="B820" s="1"/>
    </row>
    <row r="821" spans="2:2" ht="14.25" customHeight="1">
      <c r="B821" s="1"/>
    </row>
    <row r="822" spans="2:2" ht="14.25" customHeight="1">
      <c r="B822" s="1"/>
    </row>
    <row r="823" spans="2:2" ht="14.25" customHeight="1">
      <c r="B823" s="1"/>
    </row>
    <row r="824" spans="2:2" ht="14.25" customHeight="1">
      <c r="B824" s="1"/>
    </row>
    <row r="825" spans="2:2" ht="14.25" customHeight="1">
      <c r="B825" s="1"/>
    </row>
    <row r="826" spans="2:2" ht="14.25" customHeight="1">
      <c r="B826" s="1"/>
    </row>
    <row r="827" spans="2:2" ht="14.25" customHeight="1">
      <c r="B827" s="1"/>
    </row>
    <row r="828" spans="2:2" ht="14.25" customHeight="1">
      <c r="B828" s="1"/>
    </row>
    <row r="829" spans="2:2" ht="14.25" customHeight="1">
      <c r="B829" s="1"/>
    </row>
    <row r="830" spans="2:2" ht="14.25" customHeight="1">
      <c r="B830" s="1"/>
    </row>
    <row r="831" spans="2:2" ht="14.25" customHeight="1">
      <c r="B831" s="1"/>
    </row>
    <row r="832" spans="2:2" ht="14.25" customHeight="1">
      <c r="B832" s="1"/>
    </row>
    <row r="833" spans="2:2" ht="14.25" customHeight="1">
      <c r="B833" s="1"/>
    </row>
    <row r="834" spans="2:2" ht="14.25" customHeight="1">
      <c r="B834" s="1"/>
    </row>
    <row r="835" spans="2:2" ht="14.25" customHeight="1">
      <c r="B835" s="1"/>
    </row>
    <row r="836" spans="2:2" ht="14.25" customHeight="1">
      <c r="B836" s="1"/>
    </row>
    <row r="837" spans="2:2" ht="14.25" customHeight="1">
      <c r="B837" s="1"/>
    </row>
    <row r="838" spans="2:2" ht="14.25" customHeight="1">
      <c r="B838" s="1"/>
    </row>
    <row r="839" spans="2:2" ht="14.25" customHeight="1">
      <c r="B839" s="1"/>
    </row>
    <row r="840" spans="2:2" ht="14.25" customHeight="1">
      <c r="B840" s="1"/>
    </row>
    <row r="841" spans="2:2" ht="14.25" customHeight="1">
      <c r="B841" s="1"/>
    </row>
    <row r="842" spans="2:2" ht="14.25" customHeight="1">
      <c r="B842" s="1"/>
    </row>
    <row r="843" spans="2:2" ht="14.25" customHeight="1">
      <c r="B843" s="1"/>
    </row>
    <row r="844" spans="2:2" ht="14.25" customHeight="1">
      <c r="B844" s="1"/>
    </row>
    <row r="845" spans="2:2" ht="14.25" customHeight="1">
      <c r="B845" s="1"/>
    </row>
    <row r="846" spans="2:2" ht="14.25" customHeight="1">
      <c r="B846" s="1"/>
    </row>
    <row r="847" spans="2:2" ht="14.25" customHeight="1">
      <c r="B847" s="1"/>
    </row>
    <row r="848" spans="2:2" ht="14.25" customHeight="1">
      <c r="B848" s="1"/>
    </row>
    <row r="849" spans="2:2" ht="14.25" customHeight="1">
      <c r="B849" s="1"/>
    </row>
    <row r="850" spans="2:2" ht="14.25" customHeight="1">
      <c r="B850" s="1"/>
    </row>
    <row r="851" spans="2:2" ht="14.25" customHeight="1">
      <c r="B851" s="1"/>
    </row>
    <row r="852" spans="2:2" ht="14.25" customHeight="1">
      <c r="B852" s="1"/>
    </row>
    <row r="853" spans="2:2" ht="14.25" customHeight="1">
      <c r="B853" s="1"/>
    </row>
    <row r="854" spans="2:2" ht="14.25" customHeight="1">
      <c r="B854" s="1"/>
    </row>
    <row r="855" spans="2:2" ht="14.25" customHeight="1">
      <c r="B855" s="1"/>
    </row>
    <row r="856" spans="2:2" ht="14.25" customHeight="1">
      <c r="B856" s="1"/>
    </row>
    <row r="857" spans="2:2" ht="14.25" customHeight="1">
      <c r="B857" s="1"/>
    </row>
    <row r="858" spans="2:2" ht="14.25" customHeight="1">
      <c r="B858" s="1"/>
    </row>
    <row r="859" spans="2:2" ht="14.25" customHeight="1">
      <c r="B859" s="1"/>
    </row>
    <row r="860" spans="2:2" ht="14.25" customHeight="1">
      <c r="B860" s="1"/>
    </row>
    <row r="861" spans="2:2" ht="14.25" customHeight="1">
      <c r="B861" s="1"/>
    </row>
    <row r="862" spans="2:2" ht="14.25" customHeight="1">
      <c r="B862" s="1"/>
    </row>
    <row r="863" spans="2:2" ht="14.25" customHeight="1">
      <c r="B863" s="1"/>
    </row>
    <row r="864" spans="2:2" ht="14.25" customHeight="1">
      <c r="B864" s="1"/>
    </row>
    <row r="865" spans="2:2" ht="14.25" customHeight="1">
      <c r="B865" s="1"/>
    </row>
    <row r="866" spans="2:2" ht="14.25" customHeight="1">
      <c r="B866" s="1"/>
    </row>
    <row r="867" spans="2:2" ht="14.25" customHeight="1">
      <c r="B867" s="1"/>
    </row>
    <row r="868" spans="2:2" ht="14.25" customHeight="1">
      <c r="B868" s="1"/>
    </row>
    <row r="869" spans="2:2" ht="14.25" customHeight="1">
      <c r="B869" s="1"/>
    </row>
    <row r="870" spans="2:2" ht="14.25" customHeight="1">
      <c r="B870" s="1"/>
    </row>
    <row r="871" spans="2:2" ht="14.25" customHeight="1">
      <c r="B871" s="1"/>
    </row>
    <row r="872" spans="2:2" ht="14.25" customHeight="1">
      <c r="B872" s="1"/>
    </row>
    <row r="873" spans="2:2" ht="14.25" customHeight="1">
      <c r="B873" s="1"/>
    </row>
    <row r="874" spans="2:2" ht="14.25" customHeight="1">
      <c r="B874" s="1"/>
    </row>
    <row r="875" spans="2:2" ht="14.25" customHeight="1">
      <c r="B875" s="1"/>
    </row>
    <row r="876" spans="2:2" ht="14.25" customHeight="1">
      <c r="B876" s="1"/>
    </row>
    <row r="877" spans="2:2" ht="14.25" customHeight="1">
      <c r="B877" s="1"/>
    </row>
    <row r="878" spans="2:2" ht="14.25" customHeight="1">
      <c r="B878" s="1"/>
    </row>
    <row r="879" spans="2:2" ht="14.25" customHeight="1">
      <c r="B879" s="1"/>
    </row>
    <row r="880" spans="2:2" ht="14.25" customHeight="1">
      <c r="B880" s="1"/>
    </row>
    <row r="881" spans="2:2" ht="14.25" customHeight="1">
      <c r="B881" s="1"/>
    </row>
    <row r="882" spans="2:2" ht="14.25" customHeight="1">
      <c r="B882" s="1"/>
    </row>
    <row r="883" spans="2:2" ht="14.25" customHeight="1">
      <c r="B883" s="1"/>
    </row>
    <row r="884" spans="2:2" ht="14.25" customHeight="1">
      <c r="B884" s="1"/>
    </row>
    <row r="885" spans="2:2" ht="14.25" customHeight="1">
      <c r="B885" s="1"/>
    </row>
    <row r="886" spans="2:2" ht="14.25" customHeight="1">
      <c r="B886" s="1"/>
    </row>
    <row r="887" spans="2:2" ht="14.25" customHeight="1">
      <c r="B887" s="1"/>
    </row>
    <row r="888" spans="2:2" ht="14.25" customHeight="1">
      <c r="B888" s="1"/>
    </row>
    <row r="889" spans="2:2" ht="14.25" customHeight="1">
      <c r="B889" s="1"/>
    </row>
    <row r="890" spans="2:2" ht="14.25" customHeight="1">
      <c r="B890" s="1"/>
    </row>
    <row r="891" spans="2:2" ht="14.25" customHeight="1">
      <c r="B891" s="1"/>
    </row>
    <row r="892" spans="2:2" ht="14.25" customHeight="1">
      <c r="B892" s="1"/>
    </row>
    <row r="893" spans="2:2" ht="14.25" customHeight="1">
      <c r="B893" s="1"/>
    </row>
    <row r="894" spans="2:2" ht="14.25" customHeight="1">
      <c r="B894" s="1"/>
    </row>
    <row r="895" spans="2:2" ht="14.25" customHeight="1">
      <c r="B895" s="1"/>
    </row>
    <row r="896" spans="2:2" ht="14.25" customHeight="1">
      <c r="B896" s="1"/>
    </row>
    <row r="897" spans="2:2" ht="14.25" customHeight="1">
      <c r="B897" s="1"/>
    </row>
    <row r="898" spans="2:2" ht="14.25" customHeight="1">
      <c r="B898" s="1"/>
    </row>
    <row r="899" spans="2:2" ht="14.25" customHeight="1">
      <c r="B899" s="1"/>
    </row>
    <row r="900" spans="2:2" ht="14.25" customHeight="1">
      <c r="B900" s="1"/>
    </row>
    <row r="901" spans="2:2" ht="14.25" customHeight="1">
      <c r="B901" s="1"/>
    </row>
    <row r="902" spans="2:2" ht="14.25" customHeight="1">
      <c r="B902" s="1"/>
    </row>
    <row r="903" spans="2:2" ht="14.25" customHeight="1">
      <c r="B903" s="1"/>
    </row>
    <row r="904" spans="2:2" ht="14.25" customHeight="1">
      <c r="B904" s="1"/>
    </row>
    <row r="905" spans="2:2" ht="14.25" customHeight="1">
      <c r="B905" s="1"/>
    </row>
    <row r="906" spans="2:2" ht="14.25" customHeight="1">
      <c r="B906" s="1"/>
    </row>
    <row r="907" spans="2:2" ht="14.25" customHeight="1">
      <c r="B907" s="1"/>
    </row>
    <row r="908" spans="2:2" ht="14.25" customHeight="1">
      <c r="B908" s="1"/>
    </row>
    <row r="909" spans="2:2" ht="14.25" customHeight="1">
      <c r="B909" s="1"/>
    </row>
    <row r="910" spans="2:2" ht="14.25" customHeight="1">
      <c r="B910" s="1"/>
    </row>
    <row r="911" spans="2:2" ht="14.25" customHeight="1">
      <c r="B911" s="1"/>
    </row>
    <row r="912" spans="2:2" ht="14.25" customHeight="1">
      <c r="B912" s="1"/>
    </row>
    <row r="913" spans="2:2" ht="14.25" customHeight="1">
      <c r="B913" s="1"/>
    </row>
    <row r="914" spans="2:2" ht="14.25" customHeight="1">
      <c r="B914" s="1"/>
    </row>
    <row r="915" spans="2:2" ht="14.25" customHeight="1">
      <c r="B915" s="1"/>
    </row>
    <row r="916" spans="2:2" ht="14.25" customHeight="1">
      <c r="B916" s="1"/>
    </row>
    <row r="917" spans="2:2" ht="14.25" customHeight="1">
      <c r="B917" s="1"/>
    </row>
    <row r="918" spans="2:2" ht="14.25" customHeight="1">
      <c r="B918" s="1"/>
    </row>
    <row r="919" spans="2:2" ht="14.25" customHeight="1">
      <c r="B919" s="1"/>
    </row>
    <row r="920" spans="2:2" ht="14.25" customHeight="1">
      <c r="B920" s="1"/>
    </row>
    <row r="921" spans="2:2" ht="14.25" customHeight="1">
      <c r="B921" s="1"/>
    </row>
    <row r="922" spans="2:2" ht="14.25" customHeight="1">
      <c r="B922" s="1"/>
    </row>
    <row r="923" spans="2:2" ht="14.25" customHeight="1">
      <c r="B923" s="1"/>
    </row>
    <row r="924" spans="2:2" ht="14.25" customHeight="1">
      <c r="B924" s="1"/>
    </row>
    <row r="925" spans="2:2" ht="14.25" customHeight="1">
      <c r="B925" s="1"/>
    </row>
    <row r="926" spans="2:2" ht="14.25" customHeight="1">
      <c r="B926" s="1"/>
    </row>
    <row r="927" spans="2:2" ht="14.25" customHeight="1">
      <c r="B927" s="1"/>
    </row>
    <row r="928" spans="2:2" ht="14.25" customHeight="1">
      <c r="B928" s="1"/>
    </row>
    <row r="929" spans="2:2" ht="14.25" customHeight="1">
      <c r="B929" s="1"/>
    </row>
    <row r="930" spans="2:2" ht="14.25" customHeight="1">
      <c r="B930" s="1"/>
    </row>
    <row r="931" spans="2:2" ht="14.25" customHeight="1">
      <c r="B931" s="1"/>
    </row>
    <row r="932" spans="2:2" ht="14.25" customHeight="1">
      <c r="B932" s="1"/>
    </row>
    <row r="933" spans="2:2" ht="14.25" customHeight="1">
      <c r="B933" s="1"/>
    </row>
    <row r="934" spans="2:2" ht="14.25" customHeight="1">
      <c r="B934" s="1"/>
    </row>
    <row r="935" spans="2:2" ht="14.25" customHeight="1">
      <c r="B935" s="1"/>
    </row>
    <row r="936" spans="2:2" ht="14.25" customHeight="1">
      <c r="B936" s="1"/>
    </row>
    <row r="937" spans="2:2" ht="14.25" customHeight="1">
      <c r="B937" s="1"/>
    </row>
    <row r="938" spans="2:2" ht="14.25" customHeight="1">
      <c r="B938" s="1"/>
    </row>
    <row r="939" spans="2:2" ht="14.25" customHeight="1">
      <c r="B939" s="1"/>
    </row>
    <row r="940" spans="2:2" ht="14.25" customHeight="1">
      <c r="B940" s="1"/>
    </row>
    <row r="941" spans="2:2" ht="14.25" customHeight="1">
      <c r="B941" s="1"/>
    </row>
    <row r="942" spans="2:2" ht="14.25" customHeight="1">
      <c r="B942" s="1"/>
    </row>
    <row r="943" spans="2:2" ht="14.25" customHeight="1">
      <c r="B943" s="1"/>
    </row>
    <row r="944" spans="2:2" ht="14.25" customHeight="1">
      <c r="B944" s="1"/>
    </row>
    <row r="945" spans="2:2" ht="14.25" customHeight="1">
      <c r="B945" s="1"/>
    </row>
    <row r="946" spans="2:2" ht="14.25" customHeight="1">
      <c r="B946" s="1"/>
    </row>
    <row r="947" spans="2:2" ht="14.25" customHeight="1">
      <c r="B947" s="1"/>
    </row>
    <row r="948" spans="2:2" ht="14.25" customHeight="1">
      <c r="B948" s="1"/>
    </row>
    <row r="949" spans="2:2" ht="14.25" customHeight="1">
      <c r="B949" s="1"/>
    </row>
    <row r="950" spans="2:2" ht="14.25" customHeight="1">
      <c r="B950" s="1"/>
    </row>
    <row r="951" spans="2:2" ht="14.25" customHeight="1">
      <c r="B951" s="1"/>
    </row>
    <row r="952" spans="2:2" ht="14.25" customHeight="1">
      <c r="B952" s="1"/>
    </row>
    <row r="953" spans="2:2" ht="14.25" customHeight="1">
      <c r="B953" s="1"/>
    </row>
    <row r="954" spans="2:2" ht="14.25" customHeight="1">
      <c r="B954" s="1"/>
    </row>
    <row r="955" spans="2:2" ht="14.25" customHeight="1">
      <c r="B955" s="1"/>
    </row>
    <row r="956" spans="2:2" ht="14.25" customHeight="1">
      <c r="B956" s="1"/>
    </row>
    <row r="957" spans="2:2" ht="14.25" customHeight="1">
      <c r="B957" s="1"/>
    </row>
    <row r="958" spans="2:2" ht="14.25" customHeight="1">
      <c r="B958" s="1"/>
    </row>
    <row r="959" spans="2:2" ht="14.25" customHeight="1">
      <c r="B959" s="1"/>
    </row>
    <row r="960" spans="2:2" ht="14.25" customHeight="1">
      <c r="B960" s="1"/>
    </row>
    <row r="961" spans="2:2" ht="14.25" customHeight="1">
      <c r="B961" s="1"/>
    </row>
    <row r="962" spans="2:2" ht="14.25" customHeight="1">
      <c r="B962" s="1"/>
    </row>
    <row r="963" spans="2:2" ht="14.25" customHeight="1">
      <c r="B963" s="1"/>
    </row>
    <row r="964" spans="2:2" ht="14.25" customHeight="1">
      <c r="B964" s="1"/>
    </row>
    <row r="965" spans="2:2" ht="14.25" customHeight="1">
      <c r="B965" s="1"/>
    </row>
    <row r="966" spans="2:2" ht="14.25" customHeight="1">
      <c r="B966" s="1"/>
    </row>
    <row r="967" spans="2:2" ht="14.25" customHeight="1">
      <c r="B967" s="1"/>
    </row>
    <row r="968" spans="2:2" ht="14.25" customHeight="1">
      <c r="B968" s="1"/>
    </row>
    <row r="969" spans="2:2" ht="14.25" customHeight="1">
      <c r="B969" s="1"/>
    </row>
    <row r="970" spans="2:2" ht="14.25" customHeight="1">
      <c r="B970" s="1"/>
    </row>
    <row r="971" spans="2:2" ht="14.25" customHeight="1">
      <c r="B971" s="1"/>
    </row>
    <row r="972" spans="2:2" ht="14.25" customHeight="1">
      <c r="B972" s="1"/>
    </row>
    <row r="973" spans="2:2" ht="14.25" customHeight="1">
      <c r="B973" s="1"/>
    </row>
    <row r="974" spans="2:2" ht="14.25" customHeight="1">
      <c r="B974" s="1"/>
    </row>
    <row r="975" spans="2:2" ht="14.25" customHeight="1">
      <c r="B975" s="1"/>
    </row>
    <row r="976" spans="2:2" ht="14.25" customHeight="1">
      <c r="B976" s="1"/>
    </row>
    <row r="977" spans="2:2" ht="14.25" customHeight="1">
      <c r="B977" s="1"/>
    </row>
    <row r="978" spans="2:2" ht="14.25" customHeight="1">
      <c r="B978" s="1"/>
    </row>
    <row r="979" spans="2:2" ht="14.25" customHeight="1">
      <c r="B979" s="1"/>
    </row>
    <row r="980" spans="2:2" ht="14.25" customHeight="1">
      <c r="B980" s="1"/>
    </row>
    <row r="981" spans="2:2" ht="14.25" customHeight="1">
      <c r="B981" s="1"/>
    </row>
    <row r="982" spans="2:2" ht="14.25" customHeight="1">
      <c r="B982" s="1"/>
    </row>
    <row r="983" spans="2:2" ht="14.25" customHeight="1">
      <c r="B983" s="1"/>
    </row>
    <row r="984" spans="2:2" ht="14.25" customHeight="1">
      <c r="B984" s="1"/>
    </row>
    <row r="985" spans="2:2" ht="14.25" customHeight="1">
      <c r="B985" s="1"/>
    </row>
    <row r="986" spans="2:2" ht="14.25" customHeight="1">
      <c r="B986" s="1"/>
    </row>
    <row r="987" spans="2:2" ht="14.25" customHeight="1">
      <c r="B987" s="1"/>
    </row>
    <row r="988" spans="2:2" ht="14.25" customHeight="1">
      <c r="B988" s="1"/>
    </row>
    <row r="989" spans="2:2" ht="14.25" customHeight="1">
      <c r="B989" s="1"/>
    </row>
    <row r="990" spans="2:2" ht="14.25" customHeight="1">
      <c r="B990" s="1"/>
    </row>
    <row r="991" spans="2:2" ht="14.25" customHeight="1">
      <c r="B991" s="1"/>
    </row>
    <row r="992" spans="2:2" ht="14.25" customHeight="1">
      <c r="B992" s="1"/>
    </row>
    <row r="993" spans="2:2" ht="14.25" customHeight="1">
      <c r="B993" s="1"/>
    </row>
    <row r="994" spans="2:2" ht="14.25" customHeight="1">
      <c r="B994" s="1"/>
    </row>
    <row r="995" spans="2:2" ht="14.25" customHeight="1">
      <c r="B995" s="1"/>
    </row>
    <row r="996" spans="2:2" ht="14.25" customHeight="1">
      <c r="B996" s="1"/>
    </row>
    <row r="997" spans="2:2" ht="14.25" customHeight="1">
      <c r="B997" s="1"/>
    </row>
    <row r="998" spans="2:2" ht="14.25" customHeight="1">
      <c r="B998" s="1"/>
    </row>
    <row r="999" spans="2:2" ht="14.25" customHeight="1">
      <c r="B999" s="1"/>
    </row>
  </sheetData>
  <mergeCells count="1">
    <mergeCell ref="A14:B14"/>
  </mergeCells>
  <hyperlinks>
    <hyperlink ref="B6" r:id="rId1" xr:uid="{00000000-0004-0000-0000-000000000000}"/>
    <hyperlink ref="B10" r:id="rId2" xr:uid="{00000000-0004-0000-0000-000001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88"/>
  <sheetViews>
    <sheetView topLeftCell="A8" workbookViewId="0">
      <selection activeCell="F16" sqref="F16"/>
    </sheetView>
  </sheetViews>
  <sheetFormatPr defaultColWidth="12.6640625" defaultRowHeight="15" customHeight="1"/>
  <cols>
    <col min="1" max="1" width="11.33203125" customWidth="1"/>
    <col min="2" max="2" width="11" customWidth="1"/>
    <col min="3" max="3" width="13.44140625" customWidth="1"/>
    <col min="4" max="4" width="15.109375" customWidth="1"/>
    <col min="5" max="5" width="13.77734375" customWidth="1"/>
    <col min="6" max="6" width="15.6640625" customWidth="1"/>
    <col min="7" max="8" width="19.21875" customWidth="1"/>
    <col min="9" max="9" width="17.109375" customWidth="1"/>
    <col min="10" max="10" width="15.44140625" customWidth="1"/>
    <col min="11" max="11" width="16.44140625" customWidth="1"/>
    <col min="12" max="12" width="10.77734375" customWidth="1"/>
    <col min="13" max="13" width="9.44140625" customWidth="1"/>
    <col min="14" max="14" width="6.6640625" customWidth="1"/>
    <col min="15" max="15" width="11.21875" customWidth="1"/>
    <col min="16" max="16" width="12.88671875" customWidth="1"/>
    <col min="17" max="18" width="8.77734375" customWidth="1"/>
    <col min="19" max="19" width="6.6640625" customWidth="1"/>
    <col min="20" max="28" width="8.6640625" customWidth="1"/>
  </cols>
  <sheetData>
    <row r="1" spans="1:28" ht="14.25" customHeight="1">
      <c r="A1" s="37" t="s">
        <v>45</v>
      </c>
      <c r="B1" s="38"/>
      <c r="C1" s="37"/>
      <c r="D1" s="39"/>
      <c r="E1" s="39"/>
      <c r="F1" s="39"/>
      <c r="G1" s="39"/>
      <c r="H1" s="39"/>
      <c r="I1" s="39"/>
      <c r="J1" s="39"/>
      <c r="K1" s="38"/>
      <c r="L1" s="37" t="s">
        <v>19</v>
      </c>
      <c r="M1" s="39"/>
      <c r="N1" s="39"/>
      <c r="O1" s="39"/>
      <c r="P1" s="39"/>
      <c r="Q1" s="39"/>
      <c r="R1" s="39"/>
      <c r="S1" s="38"/>
    </row>
    <row r="2" spans="1:28" ht="39.75" customHeight="1">
      <c r="A2" s="8" t="s">
        <v>12</v>
      </c>
      <c r="B2" s="8" t="s">
        <v>14</v>
      </c>
      <c r="C2" s="8" t="s">
        <v>15</v>
      </c>
      <c r="D2" s="8" t="s">
        <v>17</v>
      </c>
      <c r="E2" s="8" t="s">
        <v>19</v>
      </c>
      <c r="F2" s="8" t="s">
        <v>21</v>
      </c>
      <c r="G2" s="8" t="s">
        <v>23</v>
      </c>
      <c r="H2" s="8" t="s">
        <v>25</v>
      </c>
      <c r="I2" s="8" t="s">
        <v>27</v>
      </c>
      <c r="J2" s="9" t="s">
        <v>96</v>
      </c>
      <c r="K2" s="9" t="s">
        <v>97</v>
      </c>
      <c r="L2" s="8" t="s">
        <v>46</v>
      </c>
      <c r="M2" s="8" t="s">
        <v>47</v>
      </c>
      <c r="N2" s="8" t="s">
        <v>48</v>
      </c>
      <c r="O2" s="8" t="s">
        <v>49</v>
      </c>
      <c r="P2" s="8" t="s">
        <v>50</v>
      </c>
      <c r="Q2" s="8" t="s">
        <v>51</v>
      </c>
      <c r="R2" s="8" t="s">
        <v>52</v>
      </c>
      <c r="S2" s="8" t="s">
        <v>53</v>
      </c>
      <c r="T2" s="1"/>
      <c r="U2" s="1"/>
      <c r="V2" s="1"/>
      <c r="W2" s="1"/>
      <c r="X2" s="1"/>
      <c r="Y2" s="1"/>
      <c r="Z2" s="1"/>
      <c r="AA2" s="1"/>
      <c r="AB2" s="1"/>
    </row>
    <row r="3" spans="1:28" ht="14.25" customHeight="1">
      <c r="A3" s="10" t="s">
        <v>54</v>
      </c>
      <c r="B3" s="10" t="s">
        <v>55</v>
      </c>
      <c r="C3" s="21">
        <v>10572769</v>
      </c>
      <c r="D3" s="21">
        <v>661</v>
      </c>
      <c r="E3" s="24">
        <f t="shared" ref="E3:E31" si="0">C3-D3</f>
        <v>10572108</v>
      </c>
      <c r="F3" s="25">
        <f t="shared" ref="F3:F31" si="1">D3/C3</f>
        <v>6.2519099774146209E-5</v>
      </c>
      <c r="G3" s="23">
        <v>93.32</v>
      </c>
      <c r="H3" s="22">
        <v>93.32</v>
      </c>
      <c r="I3" s="25">
        <f t="shared" ref="I3:I31" si="2">(H3-G3)/G3</f>
        <v>0</v>
      </c>
      <c r="J3" s="23"/>
      <c r="K3" s="23"/>
      <c r="L3" s="21">
        <v>6359423</v>
      </c>
      <c r="M3" s="21">
        <v>418240</v>
      </c>
      <c r="N3" s="21">
        <v>0</v>
      </c>
      <c r="O3" s="21">
        <v>2062908</v>
      </c>
      <c r="P3" s="21">
        <v>268029</v>
      </c>
      <c r="Q3" s="21">
        <v>1189221</v>
      </c>
      <c r="R3" s="21">
        <v>274027</v>
      </c>
      <c r="S3" s="21">
        <v>259</v>
      </c>
      <c r="T3" s="30"/>
    </row>
    <row r="4" spans="1:28" ht="14.25" customHeight="1">
      <c r="A4" s="10" t="s">
        <v>56</v>
      </c>
      <c r="B4" s="10" t="s">
        <v>55</v>
      </c>
      <c r="C4" s="21">
        <v>11298340</v>
      </c>
      <c r="D4" s="21">
        <v>4731</v>
      </c>
      <c r="E4" s="24">
        <f t="shared" si="0"/>
        <v>11293609</v>
      </c>
      <c r="F4" s="25">
        <f t="shared" si="1"/>
        <v>4.1873407951964627E-4</v>
      </c>
      <c r="G4" s="22">
        <v>106.07</v>
      </c>
      <c r="H4" s="22">
        <v>106.11</v>
      </c>
      <c r="I4" s="25">
        <f t="shared" si="2"/>
        <v>3.7710945601966868E-4</v>
      </c>
      <c r="J4" s="23"/>
      <c r="K4" s="23"/>
      <c r="L4" s="21">
        <v>6590398</v>
      </c>
      <c r="M4" s="21">
        <v>513045</v>
      </c>
      <c r="N4" s="21">
        <v>0</v>
      </c>
      <c r="O4" s="21">
        <v>2064831</v>
      </c>
      <c r="P4" s="21">
        <v>311752</v>
      </c>
      <c r="Q4" s="21">
        <v>1464004</v>
      </c>
      <c r="R4" s="21">
        <v>348728</v>
      </c>
      <c r="S4" s="21">
        <v>852</v>
      </c>
      <c r="T4" s="30"/>
    </row>
    <row r="5" spans="1:28" ht="14.25" customHeight="1">
      <c r="A5" s="10" t="s">
        <v>57</v>
      </c>
      <c r="B5" s="10" t="s">
        <v>55</v>
      </c>
      <c r="C5" s="21">
        <v>10297810</v>
      </c>
      <c r="D5" s="21">
        <v>32362</v>
      </c>
      <c r="E5" s="24">
        <f t="shared" si="0"/>
        <v>10265448</v>
      </c>
      <c r="F5" s="25">
        <f t="shared" si="1"/>
        <v>3.1426099335683994E-3</v>
      </c>
      <c r="G5" s="22">
        <v>86.15</v>
      </c>
      <c r="H5" s="22">
        <v>86.42</v>
      </c>
      <c r="I5" s="25">
        <f t="shared" si="2"/>
        <v>3.1340684852001859E-3</v>
      </c>
      <c r="J5" s="23"/>
      <c r="K5" s="23"/>
      <c r="L5" s="21">
        <v>6311187</v>
      </c>
      <c r="M5" s="21">
        <v>622412</v>
      </c>
      <c r="N5" s="21">
        <v>0</v>
      </c>
      <c r="O5" s="21">
        <v>1910320</v>
      </c>
      <c r="P5" s="21">
        <v>301772</v>
      </c>
      <c r="Q5" s="21">
        <v>824439</v>
      </c>
      <c r="R5" s="21">
        <v>294738</v>
      </c>
      <c r="S5" s="21">
        <v>581</v>
      </c>
      <c r="T5" s="30"/>
    </row>
    <row r="6" spans="1:28" ht="14.25" customHeight="1">
      <c r="A6" s="10" t="s">
        <v>58</v>
      </c>
      <c r="B6" s="10" t="s">
        <v>55</v>
      </c>
      <c r="C6" s="21">
        <v>10104599</v>
      </c>
      <c r="D6" s="21">
        <v>13823</v>
      </c>
      <c r="E6" s="24">
        <f t="shared" si="0"/>
        <v>10090776</v>
      </c>
      <c r="F6" s="25">
        <f t="shared" si="1"/>
        <v>1.36799095144696E-3</v>
      </c>
      <c r="G6" s="22">
        <v>110.8</v>
      </c>
      <c r="H6" s="22">
        <v>110.95</v>
      </c>
      <c r="I6" s="25">
        <f t="shared" si="2"/>
        <v>1.3537906137184629E-3</v>
      </c>
      <c r="J6" s="27">
        <v>99.16</v>
      </c>
      <c r="K6" s="27">
        <v>99.28</v>
      </c>
      <c r="L6" s="21">
        <v>5772706</v>
      </c>
      <c r="M6" s="21">
        <v>522014</v>
      </c>
      <c r="N6" s="21">
        <v>0</v>
      </c>
      <c r="O6" s="21">
        <v>2019758</v>
      </c>
      <c r="P6" s="21">
        <v>296601</v>
      </c>
      <c r="Q6" s="21">
        <v>1092364</v>
      </c>
      <c r="R6" s="21">
        <v>386612</v>
      </c>
      <c r="S6" s="21">
        <v>721</v>
      </c>
      <c r="T6" s="30"/>
    </row>
    <row r="7" spans="1:28" ht="14.25" customHeight="1">
      <c r="A7" s="22" t="s">
        <v>59</v>
      </c>
      <c r="B7" s="22" t="s">
        <v>55</v>
      </c>
      <c r="C7" s="21">
        <v>10140219</v>
      </c>
      <c r="D7" s="21">
        <v>76637</v>
      </c>
      <c r="E7" s="24">
        <f t="shared" si="0"/>
        <v>10063582</v>
      </c>
      <c r="F7" s="25">
        <f t="shared" si="1"/>
        <v>7.5577263173507393E-3</v>
      </c>
      <c r="G7" s="22">
        <v>109.6</v>
      </c>
      <c r="H7" s="22">
        <v>110.44</v>
      </c>
      <c r="I7" s="25">
        <f t="shared" si="2"/>
        <v>7.664233576642367E-3</v>
      </c>
      <c r="J7" s="23">
        <v>103.16</v>
      </c>
      <c r="K7" s="23">
        <v>103.48</v>
      </c>
      <c r="L7" s="21">
        <v>5535110</v>
      </c>
      <c r="M7" s="21">
        <v>523309</v>
      </c>
      <c r="N7" s="21">
        <v>0</v>
      </c>
      <c r="O7" s="21">
        <v>2060819</v>
      </c>
      <c r="P7" s="21">
        <v>245126</v>
      </c>
      <c r="Q7" s="21">
        <v>1422940</v>
      </c>
      <c r="R7" s="21">
        <v>275075</v>
      </c>
      <c r="S7" s="21">
        <v>1203</v>
      </c>
      <c r="T7" s="30"/>
    </row>
    <row r="8" spans="1:28" ht="14.25" customHeight="1">
      <c r="A8" s="22" t="s">
        <v>60</v>
      </c>
      <c r="B8" s="22" t="s">
        <v>55</v>
      </c>
      <c r="C8" s="21">
        <v>11286592</v>
      </c>
      <c r="D8" s="21">
        <v>45648</v>
      </c>
      <c r="E8" s="24">
        <f t="shared" si="0"/>
        <v>11240944</v>
      </c>
      <c r="F8" s="25">
        <f t="shared" si="1"/>
        <v>4.0444449484840061E-3</v>
      </c>
      <c r="G8" s="22">
        <v>132.01</v>
      </c>
      <c r="H8" s="22">
        <v>132.55000000000001</v>
      </c>
      <c r="I8" s="25">
        <f t="shared" si="2"/>
        <v>4.0905991970306829E-3</v>
      </c>
      <c r="J8" s="23">
        <v>110.16</v>
      </c>
      <c r="K8" s="23">
        <v>110.61</v>
      </c>
      <c r="L8" s="21">
        <v>6075178</v>
      </c>
      <c r="M8" s="21">
        <v>601334</v>
      </c>
      <c r="N8" s="21">
        <v>0</v>
      </c>
      <c r="O8" s="21">
        <v>2016192</v>
      </c>
      <c r="P8" s="21">
        <v>362203</v>
      </c>
      <c r="Q8" s="21">
        <v>1654431</v>
      </c>
      <c r="R8" s="21">
        <v>529445</v>
      </c>
      <c r="S8" s="21">
        <v>2161</v>
      </c>
      <c r="T8" s="30"/>
    </row>
    <row r="9" spans="1:28" ht="14.25" customHeight="1">
      <c r="A9" s="22" t="s">
        <v>61</v>
      </c>
      <c r="B9" s="22" t="s">
        <v>55</v>
      </c>
      <c r="C9" s="21">
        <v>10241452</v>
      </c>
      <c r="D9" s="21">
        <v>44387</v>
      </c>
      <c r="E9" s="24">
        <f t="shared" si="0"/>
        <v>10197065</v>
      </c>
      <c r="F9" s="25">
        <f t="shared" si="1"/>
        <v>4.3340534135198798E-3</v>
      </c>
      <c r="G9" s="22">
        <v>97.67</v>
      </c>
      <c r="H9" s="22">
        <v>98.1</v>
      </c>
      <c r="I9" s="25">
        <f t="shared" si="2"/>
        <v>4.4025801167194905E-3</v>
      </c>
      <c r="J9" s="23">
        <v>113.02</v>
      </c>
      <c r="K9" s="23">
        <v>113.51</v>
      </c>
      <c r="L9" s="21">
        <v>6108488</v>
      </c>
      <c r="M9" s="21">
        <v>608360</v>
      </c>
      <c r="N9" s="21">
        <v>0</v>
      </c>
      <c r="O9" s="21">
        <v>1920317</v>
      </c>
      <c r="P9" s="21">
        <v>298494</v>
      </c>
      <c r="Q9" s="21">
        <v>912234</v>
      </c>
      <c r="R9" s="21">
        <v>348776</v>
      </c>
      <c r="S9" s="21">
        <v>396</v>
      </c>
      <c r="T9" s="30"/>
    </row>
    <row r="10" spans="1:28" ht="14.25" customHeight="1">
      <c r="A10" s="22" t="s">
        <v>62</v>
      </c>
      <c r="B10" s="22" t="s">
        <v>55</v>
      </c>
      <c r="C10" s="21">
        <v>9822649</v>
      </c>
      <c r="D10" s="21">
        <v>62069</v>
      </c>
      <c r="E10" s="24">
        <f t="shared" si="0"/>
        <v>9760580</v>
      </c>
      <c r="F10" s="25">
        <f t="shared" si="1"/>
        <v>6.3189675208795513E-3</v>
      </c>
      <c r="G10" s="22">
        <v>157.11000000000001</v>
      </c>
      <c r="H10" s="22">
        <v>158.11000000000001</v>
      </c>
      <c r="I10" s="25">
        <f t="shared" si="2"/>
        <v>6.3649672204188143E-3</v>
      </c>
      <c r="J10" s="27">
        <v>124</v>
      </c>
      <c r="K10" s="27">
        <v>124.69</v>
      </c>
      <c r="L10" s="21">
        <v>5169451</v>
      </c>
      <c r="M10" s="21">
        <v>505363</v>
      </c>
      <c r="N10" s="21">
        <v>0</v>
      </c>
      <c r="O10" s="21">
        <v>2044603</v>
      </c>
      <c r="P10" s="21">
        <v>314080</v>
      </c>
      <c r="Q10" s="21">
        <v>843483</v>
      </c>
      <c r="R10" s="21">
        <v>880144</v>
      </c>
      <c r="S10" s="21">
        <v>3457</v>
      </c>
      <c r="T10" s="30"/>
    </row>
    <row r="11" spans="1:28" ht="14.25" customHeight="1">
      <c r="A11" s="22" t="s">
        <v>63</v>
      </c>
      <c r="B11" s="22" t="s">
        <v>55</v>
      </c>
      <c r="C11" s="21">
        <v>10613882</v>
      </c>
      <c r="D11" s="21">
        <v>154681</v>
      </c>
      <c r="E11" s="24">
        <f t="shared" si="0"/>
        <v>10459201</v>
      </c>
      <c r="F11" s="25">
        <f t="shared" si="1"/>
        <v>1.4573461434751207E-2</v>
      </c>
      <c r="G11" s="22">
        <v>186.81</v>
      </c>
      <c r="H11" s="22">
        <v>189.57</v>
      </c>
      <c r="I11" s="25">
        <f t="shared" si="2"/>
        <v>1.4774369680423911E-2</v>
      </c>
      <c r="J11" s="23">
        <v>143.36000000000001</v>
      </c>
      <c r="K11" s="23">
        <v>144.41999999999999</v>
      </c>
      <c r="L11" s="21">
        <v>5149262</v>
      </c>
      <c r="M11" s="21">
        <v>638918</v>
      </c>
      <c r="N11" s="21">
        <v>1</v>
      </c>
      <c r="O11" s="21">
        <v>1988694</v>
      </c>
      <c r="P11" s="21">
        <v>321726</v>
      </c>
      <c r="Q11" s="21">
        <v>1156803</v>
      </c>
      <c r="R11" s="21">
        <v>1191484</v>
      </c>
      <c r="S11" s="21">
        <v>12313</v>
      </c>
      <c r="T11" s="30"/>
    </row>
    <row r="12" spans="1:28" ht="14.25" customHeight="1">
      <c r="A12" s="22" t="s">
        <v>64</v>
      </c>
      <c r="B12" s="22" t="s">
        <v>55</v>
      </c>
      <c r="C12" s="21">
        <v>11310405</v>
      </c>
      <c r="D12" s="21">
        <v>165093</v>
      </c>
      <c r="E12" s="24">
        <f t="shared" si="0"/>
        <v>11145312</v>
      </c>
      <c r="F12" s="25">
        <f t="shared" si="1"/>
        <v>1.4596559539645133E-2</v>
      </c>
      <c r="G12" s="22">
        <v>96.71</v>
      </c>
      <c r="H12" s="22">
        <v>98.14</v>
      </c>
      <c r="I12" s="25">
        <f t="shared" si="2"/>
        <v>1.47864750284356E-2</v>
      </c>
      <c r="J12" s="23">
        <v>138.85</v>
      </c>
      <c r="K12" s="23">
        <v>135.22</v>
      </c>
      <c r="L12" s="21">
        <v>6503882</v>
      </c>
      <c r="M12" s="21">
        <v>716437</v>
      </c>
      <c r="N12" s="21">
        <v>2</v>
      </c>
      <c r="O12" s="21">
        <v>2091150</v>
      </c>
      <c r="P12" s="21">
        <v>338105</v>
      </c>
      <c r="Q12" s="21">
        <v>1175064</v>
      </c>
      <c r="R12" s="21">
        <v>318743</v>
      </c>
      <c r="S12" s="21">
        <v>1929</v>
      </c>
      <c r="T12" s="30"/>
    </row>
    <row r="13" spans="1:28" s="28" customFormat="1" ht="14.25" customHeight="1">
      <c r="A13" s="22" t="s">
        <v>65</v>
      </c>
      <c r="B13" s="22" t="s">
        <v>55</v>
      </c>
      <c r="C13" s="21">
        <v>10154582</v>
      </c>
      <c r="D13" s="21">
        <v>180449</v>
      </c>
      <c r="E13" s="24">
        <f t="shared" si="0"/>
        <v>9974133</v>
      </c>
      <c r="F13" s="25">
        <f t="shared" si="1"/>
        <v>1.7770204622898314E-2</v>
      </c>
      <c r="G13" s="22">
        <v>49.26</v>
      </c>
      <c r="H13" s="22">
        <v>50.15</v>
      </c>
      <c r="I13" s="25">
        <f t="shared" si="2"/>
        <v>1.8067397482744631E-2</v>
      </c>
      <c r="J13" s="23">
        <v>122.19</v>
      </c>
      <c r="K13" s="23">
        <v>123.85</v>
      </c>
      <c r="L13" s="21">
        <v>6322828</v>
      </c>
      <c r="M13" s="21">
        <v>723525</v>
      </c>
      <c r="N13" s="21">
        <v>1</v>
      </c>
      <c r="O13" s="21">
        <v>2039969</v>
      </c>
      <c r="P13" s="21">
        <v>280370</v>
      </c>
      <c r="Q13" s="21">
        <v>600571</v>
      </c>
      <c r="R13" s="21">
        <v>6533</v>
      </c>
      <c r="S13" s="21">
        <v>336</v>
      </c>
      <c r="T13" s="30"/>
    </row>
    <row r="14" spans="1:28" s="28" customFormat="1" ht="14.25" customHeight="1">
      <c r="A14" s="22" t="s">
        <v>66</v>
      </c>
      <c r="B14" s="22" t="s">
        <v>55</v>
      </c>
      <c r="C14" s="21">
        <v>9802860</v>
      </c>
      <c r="D14" s="21">
        <v>234477</v>
      </c>
      <c r="E14" s="24">
        <f t="shared" si="0"/>
        <v>9568383</v>
      </c>
      <c r="F14" s="25">
        <f t="shared" si="1"/>
        <v>2.3919243975737692E-2</v>
      </c>
      <c r="G14" s="22">
        <v>100.09</v>
      </c>
      <c r="H14" s="22">
        <v>102.54</v>
      </c>
      <c r="I14" s="25">
        <f t="shared" si="2"/>
        <v>2.4477969827155589E-2</v>
      </c>
      <c r="J14" s="27">
        <v>108.83</v>
      </c>
      <c r="K14" s="27">
        <v>110.77</v>
      </c>
      <c r="L14" s="21">
        <v>5305575</v>
      </c>
      <c r="M14" s="21">
        <v>615085</v>
      </c>
      <c r="N14" s="21">
        <v>1</v>
      </c>
      <c r="O14" s="21">
        <v>1987025</v>
      </c>
      <c r="P14" s="21">
        <v>310748</v>
      </c>
      <c r="Q14" s="21">
        <v>1082419</v>
      </c>
      <c r="R14" s="21">
        <v>266028</v>
      </c>
      <c r="S14" s="21">
        <v>1502</v>
      </c>
      <c r="T14" s="30"/>
    </row>
    <row r="15" spans="1:28" ht="14.25" customHeight="1">
      <c r="A15" s="10" t="s">
        <v>67</v>
      </c>
      <c r="B15" s="10" t="s">
        <v>55</v>
      </c>
      <c r="C15" s="21">
        <v>10503820</v>
      </c>
      <c r="D15" s="21">
        <v>296513</v>
      </c>
      <c r="E15" s="12">
        <f t="shared" si="0"/>
        <v>10207307</v>
      </c>
      <c r="F15" s="13">
        <f t="shared" si="1"/>
        <v>2.8229063331245204E-2</v>
      </c>
      <c r="G15" s="22">
        <v>112.28</v>
      </c>
      <c r="H15" s="22">
        <v>115.54</v>
      </c>
      <c r="I15" s="13">
        <f t="shared" si="2"/>
        <v>2.9034556465977957E-2</v>
      </c>
      <c r="J15" s="23">
        <v>89.88</v>
      </c>
      <c r="K15" s="23">
        <v>91.81</v>
      </c>
      <c r="L15" s="21">
        <v>5438308</v>
      </c>
      <c r="M15" s="21">
        <v>689676</v>
      </c>
      <c r="N15" s="21">
        <v>17</v>
      </c>
      <c r="O15" s="21">
        <v>2089827</v>
      </c>
      <c r="P15" s="21">
        <v>287932</v>
      </c>
      <c r="Q15" s="21">
        <v>1353163</v>
      </c>
      <c r="R15" s="21">
        <v>348101</v>
      </c>
      <c r="S15" s="21">
        <v>283</v>
      </c>
      <c r="T15" s="30"/>
    </row>
    <row r="16" spans="1:28" ht="14.25" customHeight="1">
      <c r="A16" s="10" t="s">
        <v>68</v>
      </c>
      <c r="B16" s="10" t="s">
        <v>55</v>
      </c>
      <c r="C16" s="21">
        <v>11440727</v>
      </c>
      <c r="D16" s="21">
        <v>317900</v>
      </c>
      <c r="E16" s="24">
        <f t="shared" si="0"/>
        <v>11122827</v>
      </c>
      <c r="F16" s="25">
        <f t="shared" si="1"/>
        <v>2.7786695723095219E-2</v>
      </c>
      <c r="G16" s="22">
        <v>54.67</v>
      </c>
      <c r="H16" s="22">
        <v>56.24</v>
      </c>
      <c r="I16" s="25">
        <f t="shared" si="2"/>
        <v>2.8717761112127312E-2</v>
      </c>
      <c r="J16" s="23">
        <v>78.430000000000007</v>
      </c>
      <c r="K16" s="23">
        <v>80.400000000000006</v>
      </c>
      <c r="L16" s="21">
        <v>7115227</v>
      </c>
      <c r="M16" s="21">
        <v>759293</v>
      </c>
      <c r="N16" s="21">
        <v>24</v>
      </c>
      <c r="O16" s="21">
        <v>2092474</v>
      </c>
      <c r="P16" s="21">
        <v>263777</v>
      </c>
      <c r="Q16" s="21">
        <v>873909</v>
      </c>
      <c r="R16" s="21">
        <v>17454</v>
      </c>
      <c r="S16" s="21">
        <v>669</v>
      </c>
      <c r="T16" s="30"/>
    </row>
    <row r="17" spans="1:22" ht="14.25" customHeight="1">
      <c r="A17" s="10" t="s">
        <v>69</v>
      </c>
      <c r="B17" s="10" t="s">
        <v>55</v>
      </c>
      <c r="C17" s="21">
        <v>10083863</v>
      </c>
      <c r="D17" s="21">
        <v>311406</v>
      </c>
      <c r="E17" s="24">
        <f t="shared" si="0"/>
        <v>9772457</v>
      </c>
      <c r="F17" s="25">
        <f t="shared" si="1"/>
        <v>3.0881617491233269E-2</v>
      </c>
      <c r="G17" s="22">
        <v>33.85</v>
      </c>
      <c r="H17" s="22">
        <v>34.93</v>
      </c>
      <c r="I17" s="25">
        <f t="shared" si="2"/>
        <v>3.1905465288035402E-2</v>
      </c>
      <c r="J17" s="23">
        <v>74.760000000000005</v>
      </c>
      <c r="K17" s="23">
        <v>76.89</v>
      </c>
      <c r="L17" s="21">
        <v>6756125</v>
      </c>
      <c r="M17" s="21">
        <v>636000</v>
      </c>
      <c r="N17" s="21">
        <v>80</v>
      </c>
      <c r="O17" s="21">
        <v>1906661</v>
      </c>
      <c r="P17" s="21">
        <v>219798</v>
      </c>
      <c r="Q17" s="21">
        <v>246406</v>
      </c>
      <c r="R17" s="21">
        <v>6483</v>
      </c>
      <c r="S17" s="21">
        <v>904</v>
      </c>
      <c r="T17" s="30"/>
    </row>
    <row r="18" spans="1:22" ht="14.25" customHeight="1">
      <c r="A18" s="10" t="s">
        <v>70</v>
      </c>
      <c r="B18" s="10" t="s">
        <v>55</v>
      </c>
      <c r="C18" s="21">
        <v>9491038</v>
      </c>
      <c r="D18" s="21">
        <v>339656</v>
      </c>
      <c r="E18" s="12">
        <f t="shared" si="0"/>
        <v>9151382</v>
      </c>
      <c r="F18" s="13">
        <f t="shared" si="1"/>
        <v>3.578702350575353E-2</v>
      </c>
      <c r="G18" s="22">
        <v>69.14</v>
      </c>
      <c r="H18" s="22">
        <v>71.7</v>
      </c>
      <c r="I18" s="13">
        <f t="shared" si="2"/>
        <v>3.7026323401793494E-2</v>
      </c>
      <c r="J18" s="27">
        <v>67.5</v>
      </c>
      <c r="K18" s="27">
        <v>69.62</v>
      </c>
      <c r="L18" s="21">
        <v>5577622</v>
      </c>
      <c r="M18" s="21">
        <v>503902</v>
      </c>
      <c r="N18" s="21">
        <v>46</v>
      </c>
      <c r="O18" s="21">
        <v>1900626</v>
      </c>
      <c r="P18" s="21">
        <v>237839</v>
      </c>
      <c r="Q18" s="21">
        <v>884345</v>
      </c>
      <c r="R18" s="21">
        <v>46869</v>
      </c>
      <c r="S18" s="21">
        <v>135</v>
      </c>
      <c r="T18" s="30"/>
    </row>
    <row r="19" spans="1:22" ht="14.25" customHeight="1">
      <c r="A19" s="10" t="s">
        <v>71</v>
      </c>
      <c r="B19" s="10" t="s">
        <v>55</v>
      </c>
      <c r="C19" s="11">
        <v>10515304</v>
      </c>
      <c r="D19" s="11">
        <v>413752</v>
      </c>
      <c r="E19" s="12">
        <f t="shared" si="0"/>
        <v>10101552</v>
      </c>
      <c r="F19" s="13">
        <f t="shared" si="1"/>
        <v>3.9347602313732445E-2</v>
      </c>
      <c r="G19" s="10">
        <v>46.35</v>
      </c>
      <c r="H19" s="10">
        <v>48.25</v>
      </c>
      <c r="I19" s="13">
        <f t="shared" si="2"/>
        <v>4.0992448759439019E-2</v>
      </c>
      <c r="J19" s="14">
        <v>50.68</v>
      </c>
      <c r="K19" s="14">
        <v>52.42</v>
      </c>
      <c r="L19" s="11">
        <v>6799878</v>
      </c>
      <c r="M19" s="11">
        <v>551052</v>
      </c>
      <c r="N19" s="11">
        <v>7</v>
      </c>
      <c r="O19" s="11">
        <v>1829299</v>
      </c>
      <c r="P19" s="11">
        <v>192041</v>
      </c>
      <c r="Q19" s="11">
        <v>722559</v>
      </c>
      <c r="R19" s="11">
        <v>6044</v>
      </c>
      <c r="S19" s="11">
        <v>673</v>
      </c>
      <c r="T19" s="30"/>
    </row>
    <row r="20" spans="1:22" ht="14.25" customHeight="1">
      <c r="A20" s="10" t="s">
        <v>72</v>
      </c>
      <c r="B20" s="10" t="s">
        <v>55</v>
      </c>
      <c r="C20" s="11">
        <v>11360764</v>
      </c>
      <c r="D20" s="11">
        <v>471511</v>
      </c>
      <c r="E20" s="12">
        <f t="shared" si="0"/>
        <v>10889253</v>
      </c>
      <c r="F20" s="13">
        <f t="shared" si="1"/>
        <v>4.1503458746260373E-2</v>
      </c>
      <c r="G20" s="10">
        <v>96.73</v>
      </c>
      <c r="H20" s="10">
        <v>100.92</v>
      </c>
      <c r="I20" s="13">
        <f t="shared" si="2"/>
        <v>4.3316447844515639E-2</v>
      </c>
      <c r="J20" s="14">
        <v>62.14</v>
      </c>
      <c r="K20" s="14">
        <v>64.52</v>
      </c>
      <c r="L20" s="11">
        <v>6235667</v>
      </c>
      <c r="M20" s="11">
        <v>751313</v>
      </c>
      <c r="N20" s="11">
        <v>11</v>
      </c>
      <c r="O20" s="11">
        <v>2069343</v>
      </c>
      <c r="P20" s="11">
        <v>208517</v>
      </c>
      <c r="Q20" s="11">
        <v>1437518</v>
      </c>
      <c r="R20" s="11">
        <v>186843</v>
      </c>
      <c r="S20" s="11">
        <v>40</v>
      </c>
      <c r="T20" s="30"/>
    </row>
    <row r="21" spans="1:22" ht="14.25" customHeight="1">
      <c r="A21" s="10" t="s">
        <v>73</v>
      </c>
      <c r="B21" s="10" t="s">
        <v>55</v>
      </c>
      <c r="C21" s="11">
        <v>10064534</v>
      </c>
      <c r="D21" s="11">
        <v>459302</v>
      </c>
      <c r="E21" s="12">
        <f t="shared" si="0"/>
        <v>9605232</v>
      </c>
      <c r="F21" s="13">
        <f t="shared" si="1"/>
        <v>4.563569460841406E-2</v>
      </c>
      <c r="G21" s="10">
        <v>70.489999999999995</v>
      </c>
      <c r="H21" s="10">
        <v>73.86</v>
      </c>
      <c r="I21" s="13">
        <f t="shared" si="2"/>
        <v>4.7808199744644696E-2</v>
      </c>
      <c r="J21" s="14">
        <v>71.06</v>
      </c>
      <c r="K21" s="14">
        <v>74.069999999999993</v>
      </c>
      <c r="L21" s="11">
        <v>5885302</v>
      </c>
      <c r="M21" s="11">
        <v>780104</v>
      </c>
      <c r="N21" s="11">
        <v>883</v>
      </c>
      <c r="O21" s="11">
        <v>1987909</v>
      </c>
      <c r="P21" s="11">
        <v>203327</v>
      </c>
      <c r="Q21" s="11">
        <v>524458</v>
      </c>
      <c r="R21" s="11">
        <v>223215</v>
      </c>
      <c r="S21" s="11">
        <v>34</v>
      </c>
      <c r="T21" s="30"/>
    </row>
    <row r="22" spans="1:22" ht="14.25" customHeight="1">
      <c r="A22" s="10" t="s">
        <v>74</v>
      </c>
      <c r="B22" s="10" t="s">
        <v>55</v>
      </c>
      <c r="C22" s="11">
        <v>9921857</v>
      </c>
      <c r="D22" s="11">
        <v>441356</v>
      </c>
      <c r="E22" s="12">
        <f t="shared" si="0"/>
        <v>9480501</v>
      </c>
      <c r="F22" s="13">
        <f t="shared" si="1"/>
        <v>4.4483205109688638E-2</v>
      </c>
      <c r="G22" s="10">
        <v>83.47</v>
      </c>
      <c r="H22" s="10">
        <v>87.36</v>
      </c>
      <c r="I22" s="13">
        <f t="shared" si="2"/>
        <v>4.6603570144962268E-2</v>
      </c>
      <c r="J22" s="26">
        <v>74.63</v>
      </c>
      <c r="K22" s="26">
        <v>77.95</v>
      </c>
      <c r="L22" s="11">
        <v>5360956</v>
      </c>
      <c r="M22" s="11">
        <v>695816</v>
      </c>
      <c r="N22" s="11">
        <v>8203</v>
      </c>
      <c r="O22" s="11">
        <v>1979683</v>
      </c>
      <c r="P22" s="11">
        <v>209745</v>
      </c>
      <c r="Q22" s="11">
        <v>1045663</v>
      </c>
      <c r="R22" s="11">
        <v>180263</v>
      </c>
      <c r="S22" s="11">
        <v>172</v>
      </c>
      <c r="T22" s="30"/>
    </row>
    <row r="23" spans="1:22" ht="14.25" customHeight="1">
      <c r="A23" s="10" t="s">
        <v>75</v>
      </c>
      <c r="B23" s="10" t="s">
        <v>55</v>
      </c>
      <c r="C23" s="11">
        <v>10835731</v>
      </c>
      <c r="D23" s="11">
        <v>528671</v>
      </c>
      <c r="E23" s="12">
        <f t="shared" si="0"/>
        <v>10307060</v>
      </c>
      <c r="F23" s="13">
        <f t="shared" si="1"/>
        <v>4.8789601735222107E-2</v>
      </c>
      <c r="G23" s="10">
        <v>135.44999999999999</v>
      </c>
      <c r="H23" s="10">
        <v>142.4</v>
      </c>
      <c r="I23" s="13">
        <f t="shared" si="2"/>
        <v>5.1310446659283998E-2</v>
      </c>
      <c r="J23" s="14">
        <v>98.8</v>
      </c>
      <c r="K23" s="14">
        <v>103.42</v>
      </c>
      <c r="L23" s="11">
        <v>5532443</v>
      </c>
      <c r="M23" s="11">
        <v>562579</v>
      </c>
      <c r="N23" s="11">
        <v>4819</v>
      </c>
      <c r="O23" s="11">
        <v>2176167</v>
      </c>
      <c r="P23" s="11">
        <v>242817</v>
      </c>
      <c r="Q23" s="11">
        <v>1055733</v>
      </c>
      <c r="R23" s="11">
        <v>731252</v>
      </c>
      <c r="S23" s="11">
        <v>1250</v>
      </c>
      <c r="T23" s="30"/>
    </row>
    <row r="24" spans="1:22" ht="14.25" customHeight="1">
      <c r="A24" s="10" t="s">
        <v>76</v>
      </c>
      <c r="B24" s="10" t="s">
        <v>55</v>
      </c>
      <c r="C24" s="11">
        <v>11177997</v>
      </c>
      <c r="D24" s="11">
        <v>540524</v>
      </c>
      <c r="E24" s="12">
        <f t="shared" si="0"/>
        <v>10637473</v>
      </c>
      <c r="F24" s="13">
        <f t="shared" si="1"/>
        <v>4.8356069517642562E-2</v>
      </c>
      <c r="G24" s="10">
        <v>135.47999999999999</v>
      </c>
      <c r="H24" s="10">
        <v>142.36000000000001</v>
      </c>
      <c r="I24" s="13">
        <f t="shared" si="2"/>
        <v>5.0782403306761328E-2</v>
      </c>
      <c r="J24" s="14">
        <v>108.36</v>
      </c>
      <c r="K24" s="14">
        <v>113.65</v>
      </c>
      <c r="L24" s="11">
        <v>5245806</v>
      </c>
      <c r="M24" s="11">
        <v>831024</v>
      </c>
      <c r="N24" s="11">
        <v>5915</v>
      </c>
      <c r="O24" s="11">
        <v>2426640</v>
      </c>
      <c r="P24" s="11">
        <v>251203</v>
      </c>
      <c r="Q24" s="11">
        <v>1160112</v>
      </c>
      <c r="R24" s="11">
        <v>699146</v>
      </c>
      <c r="S24" s="11">
        <v>17627</v>
      </c>
      <c r="T24" s="30"/>
    </row>
    <row r="25" spans="1:22" ht="14.25" customHeight="1">
      <c r="A25" s="10" t="s">
        <v>77</v>
      </c>
      <c r="B25" s="10" t="s">
        <v>55</v>
      </c>
      <c r="C25" s="11">
        <v>10004120</v>
      </c>
      <c r="D25" s="11">
        <v>525106</v>
      </c>
      <c r="E25" s="12">
        <f t="shared" si="0"/>
        <v>9479014</v>
      </c>
      <c r="F25" s="13">
        <f t="shared" si="1"/>
        <v>5.2488974542488492E-2</v>
      </c>
      <c r="G25" s="10">
        <v>36.590000000000003</v>
      </c>
      <c r="H25" s="10">
        <v>38.61</v>
      </c>
      <c r="I25" s="13">
        <f t="shared" si="2"/>
        <v>5.5206340530199391E-2</v>
      </c>
      <c r="J25" s="14">
        <v>100.17</v>
      </c>
      <c r="K25" s="14">
        <v>105.26</v>
      </c>
      <c r="L25" s="11">
        <v>5946381</v>
      </c>
      <c r="M25" s="11">
        <v>832722</v>
      </c>
      <c r="N25" s="11">
        <v>26703</v>
      </c>
      <c r="O25" s="11">
        <v>2158849</v>
      </c>
      <c r="P25" s="11">
        <v>164328</v>
      </c>
      <c r="Q25" s="11">
        <v>338388</v>
      </c>
      <c r="R25" s="11">
        <v>11575</v>
      </c>
      <c r="S25" s="11">
        <v>68</v>
      </c>
      <c r="T25" s="30"/>
    </row>
    <row r="26" spans="1:22" ht="14.25" customHeight="1">
      <c r="A26" s="10" t="s">
        <v>78</v>
      </c>
      <c r="B26" s="10" t="s">
        <v>55</v>
      </c>
      <c r="C26" s="11">
        <v>9631946</v>
      </c>
      <c r="D26" s="11">
        <v>564822</v>
      </c>
      <c r="E26" s="12">
        <f t="shared" si="0"/>
        <v>9067124</v>
      </c>
      <c r="F26" s="13">
        <f t="shared" si="1"/>
        <v>5.8640486564189624E-2</v>
      </c>
      <c r="G26" s="10">
        <v>117.61</v>
      </c>
      <c r="H26" s="10">
        <v>124.94</v>
      </c>
      <c r="I26" s="13">
        <f t="shared" si="2"/>
        <v>6.2324632259161621E-2</v>
      </c>
      <c r="J26" s="26">
        <v>107.59</v>
      </c>
      <c r="K26" s="26">
        <v>113.47</v>
      </c>
      <c r="L26" s="11">
        <v>4585856</v>
      </c>
      <c r="M26" s="11">
        <v>491392</v>
      </c>
      <c r="N26" s="11">
        <v>26990</v>
      </c>
      <c r="O26" s="11">
        <v>2369715</v>
      </c>
      <c r="P26" s="11">
        <v>152677</v>
      </c>
      <c r="Q26" s="11">
        <v>1032614</v>
      </c>
      <c r="R26" s="11">
        <v>407760</v>
      </c>
      <c r="S26" s="11">
        <v>121</v>
      </c>
      <c r="T26" s="30"/>
    </row>
    <row r="27" spans="1:22" ht="14.25" customHeight="1">
      <c r="A27" s="10" t="s">
        <v>79</v>
      </c>
      <c r="B27" s="10" t="s">
        <v>55</v>
      </c>
      <c r="C27" s="11">
        <v>10519491</v>
      </c>
      <c r="D27" s="11">
        <v>595322</v>
      </c>
      <c r="E27" s="12">
        <f t="shared" si="0"/>
        <v>9924169</v>
      </c>
      <c r="F27" s="13">
        <f t="shared" si="1"/>
        <v>5.6592281888924095E-2</v>
      </c>
      <c r="G27" s="10">
        <v>111.28</v>
      </c>
      <c r="H27" s="10">
        <v>117.96</v>
      </c>
      <c r="I27" s="13">
        <f t="shared" si="2"/>
        <v>6.0028756290438468E-2</v>
      </c>
      <c r="J27" s="31">
        <f>SUMPRODUCT(C24:C27,G24:G27)/SUM(C24:C27)</f>
        <v>101.22207037652751</v>
      </c>
      <c r="K27" s="31">
        <f>SUMPRODUCT(E24:E27,H24:H27)/SUM(E24:E27)</f>
        <v>106.98221260884662</v>
      </c>
      <c r="L27" s="11">
        <v>5138724</v>
      </c>
      <c r="M27" s="11">
        <v>646819</v>
      </c>
      <c r="N27" s="11">
        <v>773</v>
      </c>
      <c r="O27" s="11">
        <v>2484065</v>
      </c>
      <c r="P27" s="11">
        <v>159836</v>
      </c>
      <c r="Q27" s="11">
        <v>1049463</v>
      </c>
      <c r="R27" s="11">
        <v>444490</v>
      </c>
      <c r="S27" s="11">
        <v>0</v>
      </c>
      <c r="T27" s="33"/>
      <c r="U27" s="33"/>
      <c r="V27" s="34"/>
    </row>
    <row r="28" spans="1:22" ht="14.25" customHeight="1">
      <c r="A28" s="15" t="s">
        <v>81</v>
      </c>
      <c r="B28" s="15" t="s">
        <v>80</v>
      </c>
      <c r="C28" s="16">
        <v>11571712</v>
      </c>
      <c r="D28" s="16">
        <v>610948</v>
      </c>
      <c r="E28" s="17">
        <f t="shared" si="0"/>
        <v>10960764</v>
      </c>
      <c r="F28" s="18">
        <f t="shared" si="1"/>
        <v>5.2796682115835582E-2</v>
      </c>
      <c r="G28" s="15">
        <v>67.099999999999994</v>
      </c>
      <c r="H28" s="15">
        <v>70.84</v>
      </c>
      <c r="I28" s="18">
        <f t="shared" si="2"/>
        <v>5.5737704918032926E-2</v>
      </c>
      <c r="J28" s="32">
        <f t="shared" ref="J28:J31" si="3">SUMPRODUCT(C25:C28,G25:G28)/SUM(C25:C28)</f>
        <v>82.582321731623509</v>
      </c>
      <c r="K28" s="32">
        <f t="shared" ref="K28:K31" si="4">SUMPRODUCT(E25:E28,H25:H28)/SUM(E25:E28)</f>
        <v>87.391658727707409</v>
      </c>
      <c r="L28" s="16">
        <v>6532107</v>
      </c>
      <c r="M28" s="16">
        <v>666984</v>
      </c>
      <c r="N28" s="16">
        <v>4382</v>
      </c>
      <c r="O28" s="16">
        <v>2583856</v>
      </c>
      <c r="P28" s="16">
        <v>151315</v>
      </c>
      <c r="Q28" s="16">
        <v>858094</v>
      </c>
      <c r="R28" s="16">
        <v>163744</v>
      </c>
      <c r="S28" s="16">
        <v>282</v>
      </c>
      <c r="T28" s="33"/>
    </row>
    <row r="29" spans="1:22" ht="14.25" customHeight="1">
      <c r="A29" s="15" t="s">
        <v>82</v>
      </c>
      <c r="B29" s="15" t="s">
        <v>80</v>
      </c>
      <c r="C29" s="16">
        <v>10320661</v>
      </c>
      <c r="D29" s="16">
        <v>723465</v>
      </c>
      <c r="E29" s="17">
        <f t="shared" si="0"/>
        <v>9597196</v>
      </c>
      <c r="F29" s="18">
        <f t="shared" si="1"/>
        <v>7.0098707825012374E-2</v>
      </c>
      <c r="G29" s="15">
        <v>25.07</v>
      </c>
      <c r="H29" s="15">
        <v>26.96</v>
      </c>
      <c r="I29" s="18">
        <f t="shared" si="2"/>
        <v>7.5388911049062646E-2</v>
      </c>
      <c r="J29" s="32">
        <f t="shared" si="3"/>
        <v>79.408192882852433</v>
      </c>
      <c r="K29" s="32">
        <f t="shared" si="4"/>
        <v>84.418847903903526</v>
      </c>
      <c r="L29" s="16">
        <v>6394716</v>
      </c>
      <c r="M29" s="16">
        <v>758784</v>
      </c>
      <c r="N29" s="16">
        <v>24801</v>
      </c>
      <c r="O29" s="16">
        <v>2171801</v>
      </c>
      <c r="P29" s="16">
        <v>129533</v>
      </c>
      <c r="Q29" s="16">
        <v>107837</v>
      </c>
      <c r="R29" s="16">
        <v>9628</v>
      </c>
      <c r="S29" s="16">
        <v>95</v>
      </c>
      <c r="T29" s="33"/>
    </row>
    <row r="30" spans="1:22" ht="14.25" customHeight="1">
      <c r="A30" s="15" t="s">
        <v>83</v>
      </c>
      <c r="B30" s="15" t="s">
        <v>80</v>
      </c>
      <c r="C30" s="16">
        <v>9797542</v>
      </c>
      <c r="D30" s="16">
        <v>676820</v>
      </c>
      <c r="E30" s="17">
        <f t="shared" si="0"/>
        <v>9120722</v>
      </c>
      <c r="F30" s="18">
        <f t="shared" si="1"/>
        <v>6.908059184640393E-2</v>
      </c>
      <c r="G30" s="15">
        <v>41.97</v>
      </c>
      <c r="H30" s="15">
        <v>45.08</v>
      </c>
      <c r="I30" s="18">
        <f t="shared" si="2"/>
        <v>7.4100548010483672E-2</v>
      </c>
      <c r="J30" s="32">
        <f t="shared" si="3"/>
        <v>62.000698201959999</v>
      </c>
      <c r="K30" s="32">
        <f t="shared" si="4"/>
        <v>66.081556828320259</v>
      </c>
      <c r="L30" s="16">
        <v>5519652</v>
      </c>
      <c r="M30" s="16">
        <v>509441</v>
      </c>
      <c r="N30" s="16">
        <v>80346</v>
      </c>
      <c r="O30" s="16">
        <v>2545195</v>
      </c>
      <c r="P30" s="16">
        <v>139230</v>
      </c>
      <c r="Q30" s="16">
        <v>274321</v>
      </c>
      <c r="R30" s="16">
        <v>52538</v>
      </c>
      <c r="S30" s="16">
        <v>0</v>
      </c>
      <c r="T30" s="33"/>
    </row>
    <row r="31" spans="1:22" ht="14.25" customHeight="1">
      <c r="A31" s="15" t="s">
        <v>93</v>
      </c>
      <c r="B31" s="15" t="s">
        <v>80</v>
      </c>
      <c r="C31" s="16">
        <v>10696492</v>
      </c>
      <c r="D31" s="16">
        <v>520615</v>
      </c>
      <c r="E31" s="17">
        <f t="shared" si="0"/>
        <v>10175877</v>
      </c>
      <c r="F31" s="18">
        <f t="shared" si="1"/>
        <v>4.8671564471791315E-2</v>
      </c>
      <c r="G31" s="15">
        <v>50.65</v>
      </c>
      <c r="H31" s="15">
        <v>53.24</v>
      </c>
      <c r="I31" s="18">
        <f t="shared" si="2"/>
        <v>5.113524185587371E-2</v>
      </c>
      <c r="J31" s="32">
        <f t="shared" si="3"/>
        <v>46.90609902391585</v>
      </c>
      <c r="K31" s="32">
        <f t="shared" si="4"/>
        <v>49.884550602103005</v>
      </c>
      <c r="L31" s="16">
        <v>5992716</v>
      </c>
      <c r="M31" s="16">
        <v>632133</v>
      </c>
      <c r="N31" s="16">
        <v>58090</v>
      </c>
      <c r="O31" s="16">
        <v>2681719</v>
      </c>
      <c r="P31" s="16">
        <v>166940</v>
      </c>
      <c r="Q31" s="16">
        <v>614964</v>
      </c>
      <c r="R31" s="16">
        <v>29315</v>
      </c>
      <c r="S31" s="16">
        <v>0</v>
      </c>
      <c r="T31" s="33"/>
    </row>
    <row r="32" spans="1:22" ht="14.25" customHeight="1">
      <c r="J32" s="19"/>
      <c r="K32" s="19"/>
    </row>
    <row r="33" spans="10:11" ht="14.25" customHeight="1">
      <c r="J33" s="19"/>
      <c r="K33" s="19"/>
    </row>
    <row r="34" spans="10:11" ht="14.25" customHeight="1">
      <c r="J34" s="19"/>
      <c r="K34" s="19"/>
    </row>
    <row r="35" spans="10:11" ht="14.25" customHeight="1">
      <c r="J35" s="19"/>
      <c r="K35" s="19"/>
    </row>
    <row r="36" spans="10:11" ht="14.25" customHeight="1">
      <c r="J36" s="19"/>
      <c r="K36" s="19"/>
    </row>
    <row r="37" spans="10:11" ht="14.25" customHeight="1">
      <c r="J37" s="19"/>
      <c r="K37" s="19"/>
    </row>
    <row r="38" spans="10:11" ht="14.25" customHeight="1">
      <c r="J38" s="19"/>
      <c r="K38" s="19"/>
    </row>
    <row r="39" spans="10:11" ht="14.25" customHeight="1">
      <c r="J39" s="19"/>
      <c r="K39" s="19"/>
    </row>
    <row r="40" spans="10:11" ht="14.25" customHeight="1">
      <c r="J40" s="19"/>
      <c r="K40" s="19"/>
    </row>
    <row r="41" spans="10:11" ht="14.25" customHeight="1">
      <c r="J41" s="19"/>
      <c r="K41" s="19"/>
    </row>
    <row r="42" spans="10:11" ht="14.25" customHeight="1">
      <c r="J42" s="19"/>
      <c r="K42" s="19"/>
    </row>
    <row r="43" spans="10:11" ht="14.25" customHeight="1">
      <c r="J43" s="19"/>
      <c r="K43" s="19"/>
    </row>
    <row r="44" spans="10:11" ht="14.25" customHeight="1">
      <c r="J44" s="19"/>
      <c r="K44" s="19"/>
    </row>
    <row r="45" spans="10:11" ht="14.25" customHeight="1">
      <c r="J45" s="19"/>
      <c r="K45" s="19"/>
    </row>
    <row r="46" spans="10:11" ht="14.25" customHeight="1">
      <c r="J46" s="19"/>
      <c r="K46" s="19"/>
    </row>
    <row r="47" spans="10:11" ht="14.25" customHeight="1">
      <c r="J47" s="19"/>
      <c r="K47" s="19"/>
    </row>
    <row r="48" spans="10:11" ht="14.25" customHeight="1">
      <c r="J48" s="19"/>
      <c r="K48" s="19"/>
    </row>
    <row r="49" spans="10:11" ht="14.25" customHeight="1">
      <c r="J49" s="19"/>
      <c r="K49" s="19"/>
    </row>
    <row r="50" spans="10:11" ht="14.25" customHeight="1">
      <c r="J50" s="19"/>
      <c r="K50" s="19"/>
    </row>
    <row r="51" spans="10:11" ht="14.25" customHeight="1">
      <c r="J51" s="19"/>
      <c r="K51" s="19"/>
    </row>
    <row r="52" spans="10:11" ht="14.25" customHeight="1">
      <c r="J52" s="19"/>
      <c r="K52" s="19"/>
    </row>
    <row r="53" spans="10:11" ht="14.25" customHeight="1">
      <c r="J53" s="19"/>
      <c r="K53" s="19"/>
    </row>
    <row r="54" spans="10:11" ht="14.25" customHeight="1">
      <c r="J54" s="19"/>
      <c r="K54" s="19"/>
    </row>
    <row r="55" spans="10:11" ht="14.25" customHeight="1">
      <c r="J55" s="19"/>
      <c r="K55" s="19"/>
    </row>
    <row r="56" spans="10:11" ht="14.25" customHeight="1">
      <c r="J56" s="19"/>
      <c r="K56" s="19"/>
    </row>
    <row r="57" spans="10:11" ht="14.25" customHeight="1">
      <c r="J57" s="19"/>
      <c r="K57" s="19"/>
    </row>
    <row r="58" spans="10:11" ht="14.25" customHeight="1">
      <c r="J58" s="19"/>
      <c r="K58" s="19"/>
    </row>
    <row r="59" spans="10:11" ht="14.25" customHeight="1">
      <c r="J59" s="19"/>
      <c r="K59" s="19"/>
    </row>
    <row r="60" spans="10:11" ht="14.25" customHeight="1">
      <c r="J60" s="19"/>
      <c r="K60" s="19"/>
    </row>
    <row r="61" spans="10:11" ht="14.25" customHeight="1">
      <c r="J61" s="19"/>
      <c r="K61" s="19"/>
    </row>
    <row r="62" spans="10:11" ht="14.25" customHeight="1">
      <c r="J62" s="19"/>
      <c r="K62" s="19"/>
    </row>
    <row r="63" spans="10:11" ht="14.25" customHeight="1">
      <c r="J63" s="19"/>
      <c r="K63" s="19"/>
    </row>
    <row r="64" spans="10:11" ht="14.25" customHeight="1">
      <c r="J64" s="19"/>
      <c r="K64" s="19"/>
    </row>
    <row r="65" spans="10:11" ht="14.25" customHeight="1">
      <c r="J65" s="19"/>
      <c r="K65" s="19"/>
    </row>
    <row r="66" spans="10:11" ht="14.25" customHeight="1">
      <c r="J66" s="19"/>
      <c r="K66" s="19"/>
    </row>
    <row r="67" spans="10:11" ht="14.25" customHeight="1">
      <c r="J67" s="19"/>
      <c r="K67" s="19"/>
    </row>
    <row r="68" spans="10:11" ht="14.25" customHeight="1">
      <c r="J68" s="19"/>
      <c r="K68" s="19"/>
    </row>
    <row r="69" spans="10:11" ht="14.25" customHeight="1">
      <c r="J69" s="19"/>
      <c r="K69" s="19"/>
    </row>
    <row r="70" spans="10:11" ht="14.25" customHeight="1">
      <c r="J70" s="19"/>
      <c r="K70" s="19"/>
    </row>
    <row r="71" spans="10:11" ht="14.25" customHeight="1">
      <c r="J71" s="19"/>
      <c r="K71" s="19"/>
    </row>
    <row r="72" spans="10:11" ht="14.25" customHeight="1">
      <c r="J72" s="19"/>
      <c r="K72" s="19"/>
    </row>
    <row r="73" spans="10:11" ht="14.25" customHeight="1">
      <c r="J73" s="19"/>
      <c r="K73" s="19"/>
    </row>
    <row r="74" spans="10:11" ht="14.25" customHeight="1">
      <c r="J74" s="19"/>
      <c r="K74" s="19"/>
    </row>
    <row r="75" spans="10:11" ht="14.25" customHeight="1">
      <c r="J75" s="19"/>
      <c r="K75" s="19"/>
    </row>
    <row r="76" spans="10:11" ht="14.25" customHeight="1">
      <c r="J76" s="19"/>
      <c r="K76" s="19"/>
    </row>
    <row r="77" spans="10:11" ht="14.25" customHeight="1">
      <c r="J77" s="19"/>
      <c r="K77" s="19"/>
    </row>
    <row r="78" spans="10:11" ht="14.25" customHeight="1">
      <c r="J78" s="19"/>
      <c r="K78" s="19"/>
    </row>
    <row r="79" spans="10:11" ht="14.25" customHeight="1">
      <c r="J79" s="19"/>
      <c r="K79" s="19"/>
    </row>
    <row r="80" spans="10:11" ht="14.25" customHeight="1">
      <c r="J80" s="19"/>
      <c r="K80" s="19"/>
    </row>
    <row r="81" spans="10:11" ht="14.25" customHeight="1">
      <c r="J81" s="19"/>
      <c r="K81" s="19"/>
    </row>
    <row r="82" spans="10:11" ht="14.25" customHeight="1">
      <c r="J82" s="19"/>
      <c r="K82" s="19"/>
    </row>
    <row r="83" spans="10:11" ht="14.25" customHeight="1">
      <c r="J83" s="19"/>
      <c r="K83" s="19"/>
    </row>
    <row r="84" spans="10:11" ht="14.25" customHeight="1">
      <c r="J84" s="19"/>
      <c r="K84" s="19"/>
    </row>
    <row r="85" spans="10:11" ht="14.25" customHeight="1">
      <c r="J85" s="19"/>
      <c r="K85" s="19"/>
    </row>
    <row r="86" spans="10:11" ht="14.25" customHeight="1">
      <c r="J86" s="19"/>
      <c r="K86" s="19"/>
    </row>
    <row r="87" spans="10:11" ht="14.25" customHeight="1">
      <c r="J87" s="19"/>
      <c r="K87" s="19"/>
    </row>
    <row r="88" spans="10:11" ht="14.25" customHeight="1">
      <c r="J88" s="19"/>
      <c r="K88" s="19"/>
    </row>
    <row r="89" spans="10:11" ht="14.25" customHeight="1">
      <c r="J89" s="19"/>
      <c r="K89" s="19"/>
    </row>
    <row r="90" spans="10:11" ht="14.25" customHeight="1">
      <c r="J90" s="19"/>
      <c r="K90" s="19"/>
    </row>
    <row r="91" spans="10:11" ht="14.25" customHeight="1">
      <c r="J91" s="19"/>
      <c r="K91" s="19"/>
    </row>
    <row r="92" spans="10:11" ht="14.25" customHeight="1">
      <c r="J92" s="19"/>
      <c r="K92" s="19"/>
    </row>
    <row r="93" spans="10:11" ht="14.25" customHeight="1">
      <c r="J93" s="19"/>
      <c r="K93" s="19"/>
    </row>
    <row r="94" spans="10:11" ht="14.25" customHeight="1">
      <c r="J94" s="19"/>
      <c r="K94" s="19"/>
    </row>
    <row r="95" spans="10:11" ht="14.25" customHeight="1">
      <c r="J95" s="19"/>
      <c r="K95" s="19"/>
    </row>
    <row r="96" spans="10:11" ht="14.25" customHeight="1">
      <c r="J96" s="19"/>
      <c r="K96" s="19"/>
    </row>
    <row r="97" spans="10:11" ht="14.25" customHeight="1">
      <c r="J97" s="19"/>
      <c r="K97" s="19"/>
    </row>
    <row r="98" spans="10:11" ht="14.25" customHeight="1">
      <c r="J98" s="19"/>
      <c r="K98" s="19"/>
    </row>
    <row r="99" spans="10:11" ht="14.25" customHeight="1">
      <c r="J99" s="19"/>
      <c r="K99" s="19"/>
    </row>
    <row r="100" spans="10:11" ht="14.25" customHeight="1">
      <c r="J100" s="19"/>
      <c r="K100" s="19"/>
    </row>
    <row r="101" spans="10:11" ht="14.25" customHeight="1">
      <c r="J101" s="19"/>
      <c r="K101" s="19"/>
    </row>
    <row r="102" spans="10:11" ht="14.25" customHeight="1">
      <c r="J102" s="19"/>
      <c r="K102" s="19"/>
    </row>
    <row r="103" spans="10:11" ht="14.25" customHeight="1">
      <c r="J103" s="19"/>
      <c r="K103" s="19"/>
    </row>
    <row r="104" spans="10:11" ht="14.25" customHeight="1">
      <c r="J104" s="19"/>
      <c r="K104" s="19"/>
    </row>
    <row r="105" spans="10:11" ht="14.25" customHeight="1">
      <c r="J105" s="19"/>
      <c r="K105" s="19"/>
    </row>
    <row r="106" spans="10:11" ht="14.25" customHeight="1">
      <c r="J106" s="19"/>
      <c r="K106" s="19"/>
    </row>
    <row r="107" spans="10:11" ht="14.25" customHeight="1">
      <c r="J107" s="19"/>
      <c r="K107" s="19"/>
    </row>
    <row r="108" spans="10:11" ht="14.25" customHeight="1">
      <c r="J108" s="19"/>
      <c r="K108" s="19"/>
    </row>
    <row r="109" spans="10:11" ht="14.25" customHeight="1">
      <c r="J109" s="19"/>
      <c r="K109" s="19"/>
    </row>
    <row r="110" spans="10:11" ht="14.25" customHeight="1">
      <c r="J110" s="19"/>
      <c r="K110" s="19"/>
    </row>
    <row r="111" spans="10:11" ht="14.25" customHeight="1">
      <c r="J111" s="19"/>
      <c r="K111" s="19"/>
    </row>
    <row r="112" spans="10:11" ht="14.25" customHeight="1">
      <c r="J112" s="19"/>
      <c r="K112" s="19"/>
    </row>
    <row r="113" spans="10:11" ht="14.25" customHeight="1">
      <c r="J113" s="19"/>
      <c r="K113" s="19"/>
    </row>
    <row r="114" spans="10:11" ht="14.25" customHeight="1">
      <c r="J114" s="19"/>
      <c r="K114" s="19"/>
    </row>
    <row r="115" spans="10:11" ht="14.25" customHeight="1">
      <c r="J115" s="19"/>
      <c r="K115" s="19"/>
    </row>
    <row r="116" spans="10:11" ht="14.25" customHeight="1">
      <c r="J116" s="19"/>
      <c r="K116" s="19"/>
    </row>
    <row r="117" spans="10:11" ht="14.25" customHeight="1">
      <c r="J117" s="19"/>
      <c r="K117" s="19"/>
    </row>
    <row r="118" spans="10:11" ht="14.25" customHeight="1">
      <c r="J118" s="19"/>
      <c r="K118" s="19"/>
    </row>
    <row r="119" spans="10:11" ht="14.25" customHeight="1">
      <c r="J119" s="19"/>
      <c r="K119" s="19"/>
    </row>
    <row r="120" spans="10:11" ht="14.25" customHeight="1">
      <c r="J120" s="19"/>
      <c r="K120" s="19"/>
    </row>
    <row r="121" spans="10:11" ht="14.25" customHeight="1">
      <c r="J121" s="19"/>
      <c r="K121" s="19"/>
    </row>
    <row r="122" spans="10:11" ht="14.25" customHeight="1">
      <c r="J122" s="19"/>
      <c r="K122" s="19"/>
    </row>
    <row r="123" spans="10:11" ht="14.25" customHeight="1">
      <c r="J123" s="19"/>
      <c r="K123" s="19"/>
    </row>
    <row r="124" spans="10:11" ht="14.25" customHeight="1">
      <c r="J124" s="19"/>
      <c r="K124" s="19"/>
    </row>
    <row r="125" spans="10:11" ht="14.25" customHeight="1">
      <c r="J125" s="19"/>
      <c r="K125" s="19"/>
    </row>
    <row r="126" spans="10:11" ht="14.25" customHeight="1">
      <c r="J126" s="19"/>
      <c r="K126" s="19"/>
    </row>
    <row r="127" spans="10:11" ht="14.25" customHeight="1">
      <c r="J127" s="19"/>
      <c r="K127" s="19"/>
    </row>
    <row r="128" spans="10:11" ht="14.25" customHeight="1">
      <c r="J128" s="19"/>
      <c r="K128" s="19"/>
    </row>
    <row r="129" spans="10:11" ht="14.25" customHeight="1">
      <c r="J129" s="19"/>
      <c r="K129" s="19"/>
    </row>
    <row r="130" spans="10:11" ht="14.25" customHeight="1">
      <c r="J130" s="19"/>
      <c r="K130" s="19"/>
    </row>
    <row r="131" spans="10:11" ht="14.25" customHeight="1">
      <c r="J131" s="19"/>
      <c r="K131" s="19"/>
    </row>
    <row r="132" spans="10:11" ht="14.25" customHeight="1">
      <c r="J132" s="19"/>
      <c r="K132" s="19"/>
    </row>
    <row r="133" spans="10:11" ht="14.25" customHeight="1">
      <c r="J133" s="19"/>
      <c r="K133" s="19"/>
    </row>
    <row r="134" spans="10:11" ht="14.25" customHeight="1">
      <c r="J134" s="19"/>
      <c r="K134" s="19"/>
    </row>
    <row r="135" spans="10:11" ht="14.25" customHeight="1">
      <c r="J135" s="19"/>
      <c r="K135" s="19"/>
    </row>
    <row r="136" spans="10:11" ht="14.25" customHeight="1">
      <c r="J136" s="19"/>
      <c r="K136" s="19"/>
    </row>
    <row r="137" spans="10:11" ht="14.25" customHeight="1">
      <c r="J137" s="19"/>
      <c r="K137" s="19"/>
    </row>
    <row r="138" spans="10:11" ht="14.25" customHeight="1">
      <c r="J138" s="19"/>
      <c r="K138" s="19"/>
    </row>
    <row r="139" spans="10:11" ht="14.25" customHeight="1">
      <c r="J139" s="19"/>
      <c r="K139" s="19"/>
    </row>
    <row r="140" spans="10:11" ht="14.25" customHeight="1">
      <c r="J140" s="19"/>
      <c r="K140" s="19"/>
    </row>
    <row r="141" spans="10:11" ht="14.25" customHeight="1">
      <c r="J141" s="19"/>
      <c r="K141" s="19"/>
    </row>
    <row r="142" spans="10:11" ht="14.25" customHeight="1">
      <c r="J142" s="19"/>
      <c r="K142" s="19"/>
    </row>
    <row r="143" spans="10:11" ht="14.25" customHeight="1">
      <c r="J143" s="19"/>
      <c r="K143" s="19"/>
    </row>
    <row r="144" spans="10:11" ht="14.25" customHeight="1">
      <c r="J144" s="19"/>
      <c r="K144" s="19"/>
    </row>
    <row r="145" spans="10:11" ht="14.25" customHeight="1">
      <c r="J145" s="19"/>
      <c r="K145" s="19"/>
    </row>
    <row r="146" spans="10:11" ht="14.25" customHeight="1">
      <c r="J146" s="19"/>
      <c r="K146" s="19"/>
    </row>
    <row r="147" spans="10:11" ht="14.25" customHeight="1">
      <c r="J147" s="19"/>
      <c r="K147" s="19"/>
    </row>
    <row r="148" spans="10:11" ht="14.25" customHeight="1">
      <c r="J148" s="19"/>
      <c r="K148" s="19"/>
    </row>
    <row r="149" spans="10:11" ht="14.25" customHeight="1">
      <c r="J149" s="19"/>
      <c r="K149" s="19"/>
    </row>
    <row r="150" spans="10:11" ht="14.25" customHeight="1">
      <c r="J150" s="19"/>
      <c r="K150" s="19"/>
    </row>
    <row r="151" spans="10:11" ht="14.25" customHeight="1">
      <c r="J151" s="19"/>
      <c r="K151" s="19"/>
    </row>
    <row r="152" spans="10:11" ht="14.25" customHeight="1">
      <c r="J152" s="19"/>
      <c r="K152" s="19"/>
    </row>
    <row r="153" spans="10:11" ht="14.25" customHeight="1">
      <c r="J153" s="19"/>
      <c r="K153" s="19"/>
    </row>
    <row r="154" spans="10:11" ht="14.25" customHeight="1">
      <c r="J154" s="19"/>
      <c r="K154" s="19"/>
    </row>
    <row r="155" spans="10:11" ht="14.25" customHeight="1">
      <c r="J155" s="19"/>
      <c r="K155" s="19"/>
    </row>
    <row r="156" spans="10:11" ht="14.25" customHeight="1">
      <c r="J156" s="19"/>
      <c r="K156" s="19"/>
    </row>
    <row r="157" spans="10:11" ht="14.25" customHeight="1">
      <c r="J157" s="19"/>
      <c r="K157" s="19"/>
    </row>
    <row r="158" spans="10:11" ht="14.25" customHeight="1">
      <c r="J158" s="19"/>
      <c r="K158" s="19"/>
    </row>
    <row r="159" spans="10:11" ht="14.25" customHeight="1">
      <c r="J159" s="19"/>
      <c r="K159" s="19"/>
    </row>
    <row r="160" spans="10:11" ht="14.25" customHeight="1">
      <c r="J160" s="19"/>
      <c r="K160" s="19"/>
    </row>
    <row r="161" spans="10:11" ht="14.25" customHeight="1">
      <c r="J161" s="19"/>
      <c r="K161" s="19"/>
    </row>
    <row r="162" spans="10:11" ht="14.25" customHeight="1">
      <c r="J162" s="19"/>
      <c r="K162" s="19"/>
    </row>
    <row r="163" spans="10:11" ht="14.25" customHeight="1">
      <c r="J163" s="19"/>
      <c r="K163" s="19"/>
    </row>
    <row r="164" spans="10:11" ht="14.25" customHeight="1">
      <c r="J164" s="19"/>
      <c r="K164" s="19"/>
    </row>
    <row r="165" spans="10:11" ht="14.25" customHeight="1">
      <c r="J165" s="19"/>
      <c r="K165" s="19"/>
    </row>
    <row r="166" spans="10:11" ht="14.25" customHeight="1">
      <c r="J166" s="19"/>
      <c r="K166" s="19"/>
    </row>
    <row r="167" spans="10:11" ht="14.25" customHeight="1">
      <c r="J167" s="19"/>
      <c r="K167" s="19"/>
    </row>
    <row r="168" spans="10:11" ht="14.25" customHeight="1">
      <c r="J168" s="19"/>
      <c r="K168" s="19"/>
    </row>
    <row r="169" spans="10:11" ht="14.25" customHeight="1">
      <c r="J169" s="19"/>
      <c r="K169" s="19"/>
    </row>
    <row r="170" spans="10:11" ht="14.25" customHeight="1">
      <c r="J170" s="19"/>
      <c r="K170" s="19"/>
    </row>
    <row r="171" spans="10:11" ht="14.25" customHeight="1">
      <c r="J171" s="19"/>
      <c r="K171" s="19"/>
    </row>
    <row r="172" spans="10:11" ht="14.25" customHeight="1">
      <c r="J172" s="19"/>
      <c r="K172" s="19"/>
    </row>
    <row r="173" spans="10:11" ht="14.25" customHeight="1">
      <c r="J173" s="19"/>
      <c r="K173" s="19"/>
    </row>
    <row r="174" spans="10:11" ht="14.25" customHeight="1">
      <c r="J174" s="19"/>
      <c r="K174" s="19"/>
    </row>
    <row r="175" spans="10:11" ht="14.25" customHeight="1">
      <c r="J175" s="19"/>
      <c r="K175" s="19"/>
    </row>
    <row r="176" spans="10:11" ht="14.25" customHeight="1">
      <c r="J176" s="19"/>
      <c r="K176" s="19"/>
    </row>
    <row r="177" spans="10:11" ht="14.25" customHeight="1">
      <c r="J177" s="19"/>
      <c r="K177" s="19"/>
    </row>
    <row r="178" spans="10:11" ht="14.25" customHeight="1">
      <c r="J178" s="19"/>
      <c r="K178" s="19"/>
    </row>
    <row r="179" spans="10:11" ht="14.25" customHeight="1">
      <c r="J179" s="19"/>
      <c r="K179" s="19"/>
    </row>
    <row r="180" spans="10:11" ht="14.25" customHeight="1">
      <c r="J180" s="19"/>
      <c r="K180" s="19"/>
    </row>
    <row r="181" spans="10:11" ht="14.25" customHeight="1">
      <c r="J181" s="19"/>
      <c r="K181" s="19"/>
    </row>
    <row r="182" spans="10:11" ht="14.25" customHeight="1">
      <c r="J182" s="19"/>
      <c r="K182" s="19"/>
    </row>
    <row r="183" spans="10:11" ht="14.25" customHeight="1">
      <c r="J183" s="19"/>
      <c r="K183" s="19"/>
    </row>
    <row r="184" spans="10:11" ht="14.25" customHeight="1">
      <c r="J184" s="19"/>
      <c r="K184" s="19"/>
    </row>
    <row r="185" spans="10:11" ht="14.25" customHeight="1">
      <c r="J185" s="19"/>
      <c r="K185" s="19"/>
    </row>
    <row r="186" spans="10:11" ht="14.25" customHeight="1">
      <c r="J186" s="19"/>
      <c r="K186" s="19"/>
    </row>
    <row r="187" spans="10:11" ht="14.25" customHeight="1">
      <c r="J187" s="19"/>
      <c r="K187" s="19"/>
    </row>
    <row r="188" spans="10:11" ht="14.25" customHeight="1">
      <c r="J188" s="19"/>
      <c r="K188" s="19"/>
    </row>
    <row r="189" spans="10:11" ht="14.25" customHeight="1">
      <c r="J189" s="19"/>
      <c r="K189" s="19"/>
    </row>
    <row r="190" spans="10:11" ht="14.25" customHeight="1">
      <c r="J190" s="19"/>
      <c r="K190" s="19"/>
    </row>
    <row r="191" spans="10:11" ht="14.25" customHeight="1">
      <c r="J191" s="19"/>
      <c r="K191" s="19"/>
    </row>
    <row r="192" spans="10:11" ht="14.25" customHeight="1">
      <c r="J192" s="19"/>
      <c r="K192" s="19"/>
    </row>
    <row r="193" spans="10:11" ht="14.25" customHeight="1">
      <c r="J193" s="19"/>
      <c r="K193" s="19"/>
    </row>
    <row r="194" spans="10:11" ht="14.25" customHeight="1">
      <c r="J194" s="19"/>
      <c r="K194" s="19"/>
    </row>
    <row r="195" spans="10:11" ht="14.25" customHeight="1">
      <c r="J195" s="19"/>
      <c r="K195" s="19"/>
    </row>
    <row r="196" spans="10:11" ht="14.25" customHeight="1">
      <c r="J196" s="19"/>
      <c r="K196" s="19"/>
    </row>
    <row r="197" spans="10:11" ht="14.25" customHeight="1">
      <c r="J197" s="19"/>
      <c r="K197" s="19"/>
    </row>
    <row r="198" spans="10:11" ht="14.25" customHeight="1">
      <c r="J198" s="19"/>
      <c r="K198" s="19"/>
    </row>
    <row r="199" spans="10:11" ht="14.25" customHeight="1">
      <c r="J199" s="19"/>
      <c r="K199" s="19"/>
    </row>
    <row r="200" spans="10:11" ht="14.25" customHeight="1">
      <c r="J200" s="19"/>
      <c r="K200" s="19"/>
    </row>
    <row r="201" spans="10:11" ht="14.25" customHeight="1">
      <c r="J201" s="19"/>
      <c r="K201" s="19"/>
    </row>
    <row r="202" spans="10:11" ht="14.25" customHeight="1">
      <c r="J202" s="19"/>
      <c r="K202" s="19"/>
    </row>
    <row r="203" spans="10:11" ht="14.25" customHeight="1">
      <c r="J203" s="19"/>
      <c r="K203" s="19"/>
    </row>
    <row r="204" spans="10:11" ht="14.25" customHeight="1">
      <c r="J204" s="19"/>
      <c r="K204" s="19"/>
    </row>
    <row r="205" spans="10:11" ht="14.25" customHeight="1">
      <c r="J205" s="19"/>
      <c r="K205" s="19"/>
    </row>
    <row r="206" spans="10:11" ht="14.25" customHeight="1">
      <c r="J206" s="19"/>
      <c r="K206" s="19"/>
    </row>
    <row r="207" spans="10:11" ht="14.25" customHeight="1">
      <c r="J207" s="19"/>
      <c r="K207" s="19"/>
    </row>
    <row r="208" spans="10:11" ht="14.25" customHeight="1">
      <c r="J208" s="19"/>
      <c r="K208" s="19"/>
    </row>
    <row r="209" spans="10:11" ht="14.25" customHeight="1">
      <c r="J209" s="19"/>
      <c r="K209" s="19"/>
    </row>
    <row r="210" spans="10:11" ht="14.25" customHeight="1">
      <c r="J210" s="19"/>
      <c r="K210" s="19"/>
    </row>
    <row r="211" spans="10:11" ht="14.25" customHeight="1">
      <c r="J211" s="19"/>
      <c r="K211" s="19"/>
    </row>
    <row r="212" spans="10:11" ht="14.25" customHeight="1">
      <c r="J212" s="19"/>
      <c r="K212" s="19"/>
    </row>
    <row r="213" spans="10:11" ht="14.25" customHeight="1">
      <c r="J213" s="19"/>
      <c r="K213" s="19"/>
    </row>
    <row r="214" spans="10:11" ht="14.25" customHeight="1">
      <c r="J214" s="19"/>
      <c r="K214" s="19"/>
    </row>
    <row r="215" spans="10:11" ht="14.25" customHeight="1">
      <c r="J215" s="19"/>
      <c r="K215" s="19"/>
    </row>
    <row r="216" spans="10:11" ht="14.25" customHeight="1">
      <c r="J216" s="19"/>
      <c r="K216" s="19"/>
    </row>
    <row r="217" spans="10:11" ht="14.25" customHeight="1">
      <c r="J217" s="19"/>
      <c r="K217" s="19"/>
    </row>
    <row r="218" spans="10:11" ht="14.25" customHeight="1">
      <c r="J218" s="19"/>
      <c r="K218" s="19"/>
    </row>
    <row r="219" spans="10:11" ht="14.25" customHeight="1">
      <c r="J219" s="19"/>
      <c r="K219" s="19"/>
    </row>
    <row r="220" spans="10:11" ht="14.25" customHeight="1">
      <c r="J220" s="19"/>
      <c r="K220" s="19"/>
    </row>
    <row r="221" spans="10:11" ht="14.25" customHeight="1">
      <c r="J221" s="19"/>
      <c r="K221" s="19"/>
    </row>
    <row r="222" spans="10:11" ht="14.25" customHeight="1">
      <c r="J222" s="19"/>
      <c r="K222" s="19"/>
    </row>
    <row r="223" spans="10:11" ht="14.25" customHeight="1">
      <c r="J223" s="19"/>
      <c r="K223" s="19"/>
    </row>
    <row r="224" spans="10:11" ht="14.25" customHeight="1">
      <c r="J224" s="19"/>
      <c r="K224" s="19"/>
    </row>
    <row r="225" spans="10:11" ht="14.25" customHeight="1">
      <c r="J225" s="19"/>
      <c r="K225" s="19"/>
    </row>
    <row r="226" spans="10:11" ht="14.25" customHeight="1">
      <c r="J226" s="19"/>
      <c r="K226" s="19"/>
    </row>
    <row r="227" spans="10:11" ht="14.25" customHeight="1">
      <c r="J227" s="19"/>
      <c r="K227" s="19"/>
    </row>
    <row r="228" spans="10:11" ht="14.25" customHeight="1">
      <c r="J228" s="19"/>
      <c r="K228" s="19"/>
    </row>
    <row r="229" spans="10:11" ht="14.25" customHeight="1">
      <c r="J229" s="19"/>
      <c r="K229" s="19"/>
    </row>
    <row r="230" spans="10:11" ht="14.25" customHeight="1">
      <c r="J230" s="19"/>
      <c r="K230" s="19"/>
    </row>
    <row r="231" spans="10:11" ht="14.25" customHeight="1">
      <c r="J231" s="19"/>
      <c r="K231" s="19"/>
    </row>
    <row r="232" spans="10:11" ht="14.25" customHeight="1">
      <c r="J232" s="19"/>
      <c r="K232" s="19"/>
    </row>
    <row r="233" spans="10:11" ht="14.25" customHeight="1">
      <c r="J233" s="19"/>
      <c r="K233" s="19"/>
    </row>
    <row r="234" spans="10:11" ht="14.25" customHeight="1">
      <c r="J234" s="19"/>
      <c r="K234" s="19"/>
    </row>
    <row r="235" spans="10:11" ht="14.25" customHeight="1">
      <c r="J235" s="19"/>
      <c r="K235" s="19"/>
    </row>
    <row r="236" spans="10:11" ht="14.25" customHeight="1">
      <c r="J236" s="19"/>
      <c r="K236" s="19"/>
    </row>
    <row r="237" spans="10:11" ht="14.25" customHeight="1">
      <c r="J237" s="19"/>
      <c r="K237" s="19"/>
    </row>
    <row r="238" spans="10:11" ht="14.25" customHeight="1">
      <c r="J238" s="19"/>
      <c r="K238" s="19"/>
    </row>
    <row r="239" spans="10:11" ht="14.25" customHeight="1">
      <c r="J239" s="19"/>
      <c r="K239" s="19"/>
    </row>
    <row r="240" spans="10:11" ht="14.25" customHeight="1">
      <c r="J240" s="19"/>
      <c r="K240" s="19"/>
    </row>
    <row r="241" spans="10:11" ht="14.25" customHeight="1">
      <c r="J241" s="19"/>
      <c r="K241" s="19"/>
    </row>
    <row r="242" spans="10:11" ht="14.25" customHeight="1">
      <c r="J242" s="19"/>
      <c r="K242" s="19"/>
    </row>
    <row r="243" spans="10:11" ht="14.25" customHeight="1">
      <c r="J243" s="19"/>
      <c r="K243" s="19"/>
    </row>
    <row r="244" spans="10:11" ht="14.25" customHeight="1">
      <c r="J244" s="19"/>
      <c r="K244" s="19"/>
    </row>
    <row r="245" spans="10:11" ht="14.25" customHeight="1">
      <c r="J245" s="19"/>
      <c r="K245" s="19"/>
    </row>
    <row r="246" spans="10:11" ht="14.25" customHeight="1">
      <c r="J246" s="19"/>
      <c r="K246" s="19"/>
    </row>
    <row r="247" spans="10:11" ht="14.25" customHeight="1">
      <c r="J247" s="19"/>
      <c r="K247" s="19"/>
    </row>
    <row r="248" spans="10:11" ht="14.25" customHeight="1">
      <c r="J248" s="19"/>
      <c r="K248" s="19"/>
    </row>
    <row r="249" spans="10:11" ht="14.25" customHeight="1">
      <c r="J249" s="19"/>
      <c r="K249" s="19"/>
    </row>
    <row r="250" spans="10:11" ht="14.25" customHeight="1">
      <c r="J250" s="19"/>
      <c r="K250" s="19"/>
    </row>
    <row r="251" spans="10:11" ht="14.25" customHeight="1">
      <c r="J251" s="19"/>
      <c r="K251" s="19"/>
    </row>
    <row r="252" spans="10:11" ht="14.25" customHeight="1">
      <c r="J252" s="19"/>
      <c r="K252" s="19"/>
    </row>
    <row r="253" spans="10:11" ht="14.25" customHeight="1">
      <c r="J253" s="19"/>
      <c r="K253" s="19"/>
    </row>
    <row r="254" spans="10:11" ht="14.25" customHeight="1">
      <c r="J254" s="19"/>
      <c r="K254" s="19"/>
    </row>
    <row r="255" spans="10:11" ht="14.25" customHeight="1">
      <c r="J255" s="19"/>
      <c r="K255" s="19"/>
    </row>
    <row r="256" spans="10:11" ht="14.25" customHeight="1">
      <c r="J256" s="19"/>
      <c r="K256" s="19"/>
    </row>
    <row r="257" spans="10:11" ht="14.25" customHeight="1">
      <c r="J257" s="19"/>
      <c r="K257" s="19"/>
    </row>
    <row r="258" spans="10:11" ht="14.25" customHeight="1">
      <c r="J258" s="19"/>
      <c r="K258" s="19"/>
    </row>
    <row r="259" spans="10:11" ht="14.25" customHeight="1">
      <c r="J259" s="19"/>
      <c r="K259" s="19"/>
    </row>
    <row r="260" spans="10:11" ht="14.25" customHeight="1">
      <c r="J260" s="19"/>
      <c r="K260" s="19"/>
    </row>
    <row r="261" spans="10:11" ht="14.25" customHeight="1">
      <c r="J261" s="19"/>
      <c r="K261" s="19"/>
    </row>
    <row r="262" spans="10:11" ht="14.25" customHeight="1">
      <c r="J262" s="19"/>
      <c r="K262" s="19"/>
    </row>
    <row r="263" spans="10:11" ht="14.25" customHeight="1">
      <c r="J263" s="19"/>
      <c r="K263" s="19"/>
    </row>
    <row r="264" spans="10:11" ht="14.25" customHeight="1">
      <c r="J264" s="19"/>
      <c r="K264" s="19"/>
    </row>
    <row r="265" spans="10:11" ht="14.25" customHeight="1">
      <c r="J265" s="19"/>
      <c r="K265" s="19"/>
    </row>
    <row r="266" spans="10:11" ht="14.25" customHeight="1">
      <c r="J266" s="19"/>
      <c r="K266" s="19"/>
    </row>
    <row r="267" spans="10:11" ht="14.25" customHeight="1">
      <c r="J267" s="19"/>
      <c r="K267" s="19"/>
    </row>
    <row r="268" spans="10:11" ht="14.25" customHeight="1">
      <c r="J268" s="19"/>
      <c r="K268" s="19"/>
    </row>
    <row r="269" spans="10:11" ht="14.25" customHeight="1">
      <c r="J269" s="19"/>
      <c r="K269" s="19"/>
    </row>
    <row r="270" spans="10:11" ht="14.25" customHeight="1">
      <c r="J270" s="19"/>
      <c r="K270" s="19"/>
    </row>
    <row r="271" spans="10:11" ht="14.25" customHeight="1">
      <c r="J271" s="19"/>
      <c r="K271" s="19"/>
    </row>
    <row r="272" spans="10:11" ht="14.25" customHeight="1">
      <c r="J272" s="19"/>
      <c r="K272" s="19"/>
    </row>
    <row r="273" spans="10:11" ht="14.25" customHeight="1">
      <c r="J273" s="19"/>
      <c r="K273" s="19"/>
    </row>
    <row r="274" spans="10:11" ht="14.25" customHeight="1">
      <c r="J274" s="19"/>
      <c r="K274" s="19"/>
    </row>
    <row r="275" spans="10:11" ht="14.25" customHeight="1">
      <c r="J275" s="19"/>
      <c r="K275" s="19"/>
    </row>
    <row r="276" spans="10:11" ht="14.25" customHeight="1">
      <c r="J276" s="19"/>
      <c r="K276" s="19"/>
    </row>
    <row r="277" spans="10:11" ht="14.25" customHeight="1">
      <c r="J277" s="19"/>
      <c r="K277" s="19"/>
    </row>
    <row r="278" spans="10:11" ht="14.25" customHeight="1">
      <c r="J278" s="19"/>
      <c r="K278" s="19"/>
    </row>
    <row r="279" spans="10:11" ht="14.25" customHeight="1">
      <c r="J279" s="19"/>
      <c r="K279" s="19"/>
    </row>
    <row r="280" spans="10:11" ht="14.25" customHeight="1">
      <c r="J280" s="19"/>
      <c r="K280" s="19"/>
    </row>
    <row r="281" spans="10:11" ht="14.25" customHeight="1">
      <c r="J281" s="19"/>
      <c r="K281" s="19"/>
    </row>
    <row r="282" spans="10:11" ht="14.25" customHeight="1">
      <c r="J282" s="19"/>
      <c r="K282" s="19"/>
    </row>
    <row r="283" spans="10:11" ht="14.25" customHeight="1">
      <c r="J283" s="19"/>
      <c r="K283" s="19"/>
    </row>
    <row r="284" spans="10:11" ht="14.25" customHeight="1">
      <c r="J284" s="19"/>
      <c r="K284" s="19"/>
    </row>
    <row r="285" spans="10:11" ht="14.25" customHeight="1">
      <c r="J285" s="19"/>
      <c r="K285" s="19"/>
    </row>
    <row r="286" spans="10:11" ht="14.25" customHeight="1">
      <c r="J286" s="19"/>
      <c r="K286" s="19"/>
    </row>
    <row r="287" spans="10:11" ht="14.25" customHeight="1">
      <c r="J287" s="19"/>
      <c r="K287" s="19"/>
    </row>
    <row r="288" spans="10:11" ht="14.25" customHeight="1">
      <c r="J288" s="19"/>
      <c r="K288" s="19"/>
    </row>
    <row r="289" spans="10:11" ht="14.25" customHeight="1">
      <c r="J289" s="19"/>
      <c r="K289" s="19"/>
    </row>
    <row r="290" spans="10:11" ht="14.25" customHeight="1">
      <c r="J290" s="19"/>
      <c r="K290" s="19"/>
    </row>
    <row r="291" spans="10:11" ht="14.25" customHeight="1">
      <c r="J291" s="19"/>
      <c r="K291" s="19"/>
    </row>
    <row r="292" spans="10:11" ht="14.25" customHeight="1">
      <c r="J292" s="19"/>
      <c r="K292" s="19"/>
    </row>
    <row r="293" spans="10:11" ht="14.25" customHeight="1">
      <c r="J293" s="19"/>
      <c r="K293" s="19"/>
    </row>
    <row r="294" spans="10:11" ht="14.25" customHeight="1">
      <c r="J294" s="19"/>
      <c r="K294" s="19"/>
    </row>
    <row r="295" spans="10:11" ht="14.25" customHeight="1">
      <c r="J295" s="19"/>
      <c r="K295" s="19"/>
    </row>
    <row r="296" spans="10:11" ht="14.25" customHeight="1">
      <c r="J296" s="19"/>
      <c r="K296" s="19"/>
    </row>
    <row r="297" spans="10:11" ht="14.25" customHeight="1">
      <c r="J297" s="19"/>
      <c r="K297" s="19"/>
    </row>
    <row r="298" spans="10:11" ht="14.25" customHeight="1">
      <c r="J298" s="19"/>
      <c r="K298" s="19"/>
    </row>
    <row r="299" spans="10:11" ht="14.25" customHeight="1">
      <c r="J299" s="19"/>
      <c r="K299" s="19"/>
    </row>
    <row r="300" spans="10:11" ht="14.25" customHeight="1">
      <c r="J300" s="19"/>
      <c r="K300" s="19"/>
    </row>
    <row r="301" spans="10:11" ht="14.25" customHeight="1">
      <c r="J301" s="19"/>
      <c r="K301" s="19"/>
    </row>
    <row r="302" spans="10:11" ht="14.25" customHeight="1">
      <c r="J302" s="19"/>
      <c r="K302" s="19"/>
    </row>
    <row r="303" spans="10:11" ht="14.25" customHeight="1">
      <c r="J303" s="19"/>
      <c r="K303" s="19"/>
    </row>
    <row r="304" spans="10:11" ht="14.25" customHeight="1">
      <c r="J304" s="19"/>
      <c r="K304" s="19"/>
    </row>
    <row r="305" spans="10:11" ht="14.25" customHeight="1">
      <c r="J305" s="19"/>
      <c r="K305" s="19"/>
    </row>
    <row r="306" spans="10:11" ht="14.25" customHeight="1">
      <c r="J306" s="19"/>
      <c r="K306" s="19"/>
    </row>
    <row r="307" spans="10:11" ht="14.25" customHeight="1">
      <c r="J307" s="19"/>
      <c r="K307" s="19"/>
    </row>
    <row r="308" spans="10:11" ht="14.25" customHeight="1">
      <c r="J308" s="19"/>
      <c r="K308" s="19"/>
    </row>
    <row r="309" spans="10:11" ht="14.25" customHeight="1">
      <c r="J309" s="19"/>
      <c r="K309" s="19"/>
    </row>
    <row r="310" spans="10:11" ht="14.25" customHeight="1">
      <c r="J310" s="19"/>
      <c r="K310" s="19"/>
    </row>
    <row r="311" spans="10:11" ht="14.25" customHeight="1">
      <c r="J311" s="19"/>
      <c r="K311" s="19"/>
    </row>
    <row r="312" spans="10:11" ht="14.25" customHeight="1">
      <c r="J312" s="19"/>
      <c r="K312" s="19"/>
    </row>
    <row r="313" spans="10:11" ht="14.25" customHeight="1">
      <c r="J313" s="19"/>
      <c r="K313" s="19"/>
    </row>
    <row r="314" spans="10:11" ht="14.25" customHeight="1">
      <c r="J314" s="19"/>
      <c r="K314" s="19"/>
    </row>
    <row r="315" spans="10:11" ht="14.25" customHeight="1">
      <c r="J315" s="19"/>
      <c r="K315" s="19"/>
    </row>
    <row r="316" spans="10:11" ht="14.25" customHeight="1">
      <c r="J316" s="19"/>
      <c r="K316" s="19"/>
    </row>
    <row r="317" spans="10:11" ht="14.25" customHeight="1">
      <c r="J317" s="19"/>
      <c r="K317" s="19"/>
    </row>
    <row r="318" spans="10:11" ht="14.25" customHeight="1">
      <c r="J318" s="19"/>
      <c r="K318" s="19"/>
    </row>
    <row r="319" spans="10:11" ht="14.25" customHeight="1">
      <c r="J319" s="19"/>
      <c r="K319" s="19"/>
    </row>
    <row r="320" spans="10:11" ht="14.25" customHeight="1">
      <c r="J320" s="19"/>
      <c r="K320" s="19"/>
    </row>
    <row r="321" spans="10:11" ht="14.25" customHeight="1">
      <c r="J321" s="19"/>
      <c r="K321" s="19"/>
    </row>
    <row r="322" spans="10:11" ht="14.25" customHeight="1">
      <c r="J322" s="19"/>
      <c r="K322" s="19"/>
    </row>
    <row r="323" spans="10:11" ht="14.25" customHeight="1">
      <c r="J323" s="19"/>
      <c r="K323" s="19"/>
    </row>
    <row r="324" spans="10:11" ht="14.25" customHeight="1">
      <c r="J324" s="19"/>
      <c r="K324" s="19"/>
    </row>
    <row r="325" spans="10:11" ht="14.25" customHeight="1">
      <c r="J325" s="19"/>
      <c r="K325" s="19"/>
    </row>
    <row r="326" spans="10:11" ht="14.25" customHeight="1">
      <c r="J326" s="19"/>
      <c r="K326" s="19"/>
    </row>
    <row r="327" spans="10:11" ht="14.25" customHeight="1">
      <c r="J327" s="19"/>
      <c r="K327" s="19"/>
    </row>
    <row r="328" spans="10:11" ht="14.25" customHeight="1">
      <c r="J328" s="19"/>
      <c r="K328" s="19"/>
    </row>
    <row r="329" spans="10:11" ht="14.25" customHeight="1">
      <c r="J329" s="19"/>
      <c r="K329" s="19"/>
    </row>
    <row r="330" spans="10:11" ht="14.25" customHeight="1">
      <c r="J330" s="19"/>
      <c r="K330" s="19"/>
    </row>
    <row r="331" spans="10:11" ht="14.25" customHeight="1">
      <c r="J331" s="19"/>
      <c r="K331" s="19"/>
    </row>
    <row r="332" spans="10:11" ht="14.25" customHeight="1">
      <c r="J332" s="19"/>
      <c r="K332" s="19"/>
    </row>
    <row r="333" spans="10:11" ht="14.25" customHeight="1">
      <c r="J333" s="19"/>
      <c r="K333" s="19"/>
    </row>
    <row r="334" spans="10:11" ht="14.25" customHeight="1">
      <c r="J334" s="19"/>
      <c r="K334" s="19"/>
    </row>
    <row r="335" spans="10:11" ht="14.25" customHeight="1">
      <c r="J335" s="19"/>
      <c r="K335" s="19"/>
    </row>
    <row r="336" spans="10:11" ht="14.25" customHeight="1">
      <c r="J336" s="19"/>
      <c r="K336" s="19"/>
    </row>
    <row r="337" spans="10:11" ht="14.25" customHeight="1">
      <c r="J337" s="19"/>
      <c r="K337" s="19"/>
    </row>
    <row r="338" spans="10:11" ht="14.25" customHeight="1">
      <c r="J338" s="19"/>
      <c r="K338" s="19"/>
    </row>
    <row r="339" spans="10:11" ht="14.25" customHeight="1">
      <c r="J339" s="19"/>
      <c r="K339" s="19"/>
    </row>
    <row r="340" spans="10:11" ht="14.25" customHeight="1">
      <c r="J340" s="19"/>
      <c r="K340" s="19"/>
    </row>
    <row r="341" spans="10:11" ht="14.25" customHeight="1">
      <c r="J341" s="19"/>
      <c r="K341" s="19"/>
    </row>
    <row r="342" spans="10:11" ht="14.25" customHeight="1">
      <c r="J342" s="19"/>
      <c r="K342" s="19"/>
    </row>
    <row r="343" spans="10:11" ht="14.25" customHeight="1">
      <c r="J343" s="19"/>
      <c r="K343" s="19"/>
    </row>
    <row r="344" spans="10:11" ht="14.25" customHeight="1">
      <c r="J344" s="19"/>
      <c r="K344" s="19"/>
    </row>
    <row r="345" spans="10:11" ht="14.25" customHeight="1">
      <c r="J345" s="19"/>
      <c r="K345" s="19"/>
    </row>
    <row r="346" spans="10:11" ht="14.25" customHeight="1">
      <c r="J346" s="19"/>
      <c r="K346" s="19"/>
    </row>
    <row r="347" spans="10:11" ht="14.25" customHeight="1">
      <c r="J347" s="19"/>
      <c r="K347" s="19"/>
    </row>
    <row r="348" spans="10:11" ht="14.25" customHeight="1">
      <c r="J348" s="19"/>
      <c r="K348" s="19"/>
    </row>
    <row r="349" spans="10:11" ht="14.25" customHeight="1">
      <c r="J349" s="19"/>
      <c r="K349" s="19"/>
    </row>
    <row r="350" spans="10:11" ht="14.25" customHeight="1">
      <c r="J350" s="19"/>
      <c r="K350" s="19"/>
    </row>
    <row r="351" spans="10:11" ht="14.25" customHeight="1">
      <c r="J351" s="19"/>
      <c r="K351" s="19"/>
    </row>
    <row r="352" spans="10:11" ht="14.25" customHeight="1">
      <c r="J352" s="19"/>
      <c r="K352" s="19"/>
    </row>
    <row r="353" spans="10:11" ht="14.25" customHeight="1">
      <c r="J353" s="19"/>
      <c r="K353" s="19"/>
    </row>
    <row r="354" spans="10:11" ht="14.25" customHeight="1">
      <c r="J354" s="19"/>
      <c r="K354" s="19"/>
    </row>
    <row r="355" spans="10:11" ht="14.25" customHeight="1">
      <c r="J355" s="19"/>
      <c r="K355" s="19"/>
    </row>
    <row r="356" spans="10:11" ht="14.25" customHeight="1">
      <c r="J356" s="19"/>
      <c r="K356" s="19"/>
    </row>
    <row r="357" spans="10:11" ht="14.25" customHeight="1">
      <c r="J357" s="19"/>
      <c r="K357" s="19"/>
    </row>
    <row r="358" spans="10:11" ht="14.25" customHeight="1">
      <c r="J358" s="19"/>
      <c r="K358" s="19"/>
    </row>
    <row r="359" spans="10:11" ht="14.25" customHeight="1">
      <c r="J359" s="19"/>
      <c r="K359" s="19"/>
    </row>
    <row r="360" spans="10:11" ht="14.25" customHeight="1">
      <c r="J360" s="19"/>
      <c r="K360" s="19"/>
    </row>
    <row r="361" spans="10:11" ht="14.25" customHeight="1">
      <c r="J361" s="19"/>
      <c r="K361" s="19"/>
    </row>
    <row r="362" spans="10:11" ht="14.25" customHeight="1">
      <c r="J362" s="19"/>
      <c r="K362" s="19"/>
    </row>
    <row r="363" spans="10:11" ht="14.25" customHeight="1">
      <c r="J363" s="19"/>
      <c r="K363" s="19"/>
    </row>
    <row r="364" spans="10:11" ht="14.25" customHeight="1">
      <c r="J364" s="19"/>
      <c r="K364" s="19"/>
    </row>
    <row r="365" spans="10:11" ht="14.25" customHeight="1">
      <c r="J365" s="19"/>
      <c r="K365" s="19"/>
    </row>
    <row r="366" spans="10:11" ht="14.25" customHeight="1">
      <c r="J366" s="19"/>
      <c r="K366" s="19"/>
    </row>
    <row r="367" spans="10:11" ht="14.25" customHeight="1">
      <c r="J367" s="19"/>
      <c r="K367" s="19"/>
    </row>
    <row r="368" spans="10:11" ht="14.25" customHeight="1">
      <c r="J368" s="19"/>
      <c r="K368" s="19"/>
    </row>
    <row r="369" spans="10:11" ht="14.25" customHeight="1">
      <c r="J369" s="19"/>
      <c r="K369" s="19"/>
    </row>
    <row r="370" spans="10:11" ht="14.25" customHeight="1">
      <c r="J370" s="19"/>
      <c r="K370" s="19"/>
    </row>
    <row r="371" spans="10:11" ht="14.25" customHeight="1">
      <c r="J371" s="19"/>
      <c r="K371" s="19"/>
    </row>
    <row r="372" spans="10:11" ht="14.25" customHeight="1">
      <c r="J372" s="19"/>
      <c r="K372" s="19"/>
    </row>
    <row r="373" spans="10:11" ht="14.25" customHeight="1">
      <c r="J373" s="19"/>
      <c r="K373" s="19"/>
    </row>
    <row r="374" spans="10:11" ht="14.25" customHeight="1">
      <c r="J374" s="19"/>
      <c r="K374" s="19"/>
    </row>
    <row r="375" spans="10:11" ht="14.25" customHeight="1">
      <c r="J375" s="19"/>
      <c r="K375" s="19"/>
    </row>
    <row r="376" spans="10:11" ht="14.25" customHeight="1">
      <c r="J376" s="19"/>
      <c r="K376" s="19"/>
    </row>
    <row r="377" spans="10:11" ht="14.25" customHeight="1">
      <c r="J377" s="19"/>
      <c r="K377" s="19"/>
    </row>
    <row r="378" spans="10:11" ht="14.25" customHeight="1">
      <c r="J378" s="19"/>
      <c r="K378" s="19"/>
    </row>
    <row r="379" spans="10:11" ht="14.25" customHeight="1">
      <c r="J379" s="19"/>
      <c r="K379" s="19"/>
    </row>
    <row r="380" spans="10:11" ht="14.25" customHeight="1">
      <c r="J380" s="19"/>
      <c r="K380" s="19"/>
    </row>
    <row r="381" spans="10:11" ht="14.25" customHeight="1">
      <c r="J381" s="19"/>
      <c r="K381" s="19"/>
    </row>
    <row r="382" spans="10:11" ht="14.25" customHeight="1">
      <c r="J382" s="19"/>
      <c r="K382" s="19"/>
    </row>
    <row r="383" spans="10:11" ht="14.25" customHeight="1">
      <c r="J383" s="19"/>
      <c r="K383" s="19"/>
    </row>
    <row r="384" spans="10:11" ht="14.25" customHeight="1">
      <c r="J384" s="19"/>
      <c r="K384" s="19"/>
    </row>
    <row r="385" spans="10:11" ht="14.25" customHeight="1">
      <c r="J385" s="19"/>
      <c r="K385" s="19"/>
    </row>
    <row r="386" spans="10:11" ht="14.25" customHeight="1">
      <c r="J386" s="19"/>
      <c r="K386" s="19"/>
    </row>
    <row r="387" spans="10:11" ht="14.25" customHeight="1">
      <c r="J387" s="19"/>
      <c r="K387" s="19"/>
    </row>
    <row r="388" spans="10:11" ht="14.25" customHeight="1">
      <c r="J388" s="19"/>
      <c r="K388" s="19"/>
    </row>
    <row r="389" spans="10:11" ht="14.25" customHeight="1">
      <c r="J389" s="19"/>
      <c r="K389" s="19"/>
    </row>
    <row r="390" spans="10:11" ht="14.25" customHeight="1">
      <c r="J390" s="19"/>
      <c r="K390" s="19"/>
    </row>
    <row r="391" spans="10:11" ht="14.25" customHeight="1">
      <c r="J391" s="19"/>
      <c r="K391" s="19"/>
    </row>
    <row r="392" spans="10:11" ht="14.25" customHeight="1">
      <c r="J392" s="19"/>
      <c r="K392" s="19"/>
    </row>
    <row r="393" spans="10:11" ht="14.25" customHeight="1">
      <c r="J393" s="19"/>
      <c r="K393" s="19"/>
    </row>
    <row r="394" spans="10:11" ht="14.25" customHeight="1">
      <c r="J394" s="19"/>
      <c r="K394" s="19"/>
    </row>
    <row r="395" spans="10:11" ht="14.25" customHeight="1">
      <c r="J395" s="19"/>
      <c r="K395" s="19"/>
    </row>
    <row r="396" spans="10:11" ht="14.25" customHeight="1">
      <c r="J396" s="19"/>
      <c r="K396" s="19"/>
    </row>
    <row r="397" spans="10:11" ht="14.25" customHeight="1">
      <c r="J397" s="19"/>
      <c r="K397" s="19"/>
    </row>
    <row r="398" spans="10:11" ht="14.25" customHeight="1">
      <c r="J398" s="19"/>
      <c r="K398" s="19"/>
    </row>
    <row r="399" spans="10:11" ht="14.25" customHeight="1">
      <c r="J399" s="19"/>
      <c r="K399" s="19"/>
    </row>
    <row r="400" spans="10:11" ht="14.25" customHeight="1">
      <c r="J400" s="19"/>
      <c r="K400" s="19"/>
    </row>
    <row r="401" spans="10:11" ht="14.25" customHeight="1">
      <c r="J401" s="19"/>
      <c r="K401" s="19"/>
    </row>
    <row r="402" spans="10:11" ht="14.25" customHeight="1">
      <c r="J402" s="19"/>
      <c r="K402" s="19"/>
    </row>
    <row r="403" spans="10:11" ht="14.25" customHeight="1">
      <c r="J403" s="19"/>
      <c r="K403" s="19"/>
    </row>
    <row r="404" spans="10:11" ht="14.25" customHeight="1">
      <c r="J404" s="19"/>
      <c r="K404" s="19"/>
    </row>
    <row r="405" spans="10:11" ht="14.25" customHeight="1">
      <c r="J405" s="19"/>
      <c r="K405" s="19"/>
    </row>
    <row r="406" spans="10:11" ht="14.25" customHeight="1">
      <c r="J406" s="19"/>
      <c r="K406" s="19"/>
    </row>
    <row r="407" spans="10:11" ht="14.25" customHeight="1">
      <c r="J407" s="19"/>
      <c r="K407" s="19"/>
    </row>
    <row r="408" spans="10:11" ht="14.25" customHeight="1">
      <c r="J408" s="19"/>
      <c r="K408" s="19"/>
    </row>
    <row r="409" spans="10:11" ht="14.25" customHeight="1">
      <c r="J409" s="19"/>
      <c r="K409" s="19"/>
    </row>
    <row r="410" spans="10:11" ht="14.25" customHeight="1">
      <c r="J410" s="19"/>
      <c r="K410" s="19"/>
    </row>
    <row r="411" spans="10:11" ht="14.25" customHeight="1">
      <c r="J411" s="19"/>
      <c r="K411" s="19"/>
    </row>
    <row r="412" spans="10:11" ht="14.25" customHeight="1">
      <c r="J412" s="19"/>
      <c r="K412" s="19"/>
    </row>
    <row r="413" spans="10:11" ht="14.25" customHeight="1">
      <c r="J413" s="19"/>
      <c r="K413" s="19"/>
    </row>
    <row r="414" spans="10:11" ht="14.25" customHeight="1">
      <c r="J414" s="19"/>
      <c r="K414" s="19"/>
    </row>
    <row r="415" spans="10:11" ht="14.25" customHeight="1">
      <c r="J415" s="19"/>
      <c r="K415" s="19"/>
    </row>
    <row r="416" spans="10:11" ht="14.25" customHeight="1">
      <c r="J416" s="19"/>
      <c r="K416" s="19"/>
    </row>
    <row r="417" spans="10:11" ht="14.25" customHeight="1">
      <c r="J417" s="19"/>
      <c r="K417" s="19"/>
    </row>
    <row r="418" spans="10:11" ht="14.25" customHeight="1">
      <c r="J418" s="19"/>
      <c r="K418" s="19"/>
    </row>
    <row r="419" spans="10:11" ht="14.25" customHeight="1">
      <c r="J419" s="19"/>
      <c r="K419" s="19"/>
    </row>
    <row r="420" spans="10:11" ht="14.25" customHeight="1">
      <c r="J420" s="19"/>
      <c r="K420" s="19"/>
    </row>
    <row r="421" spans="10:11" ht="14.25" customHeight="1">
      <c r="J421" s="19"/>
      <c r="K421" s="19"/>
    </row>
    <row r="422" spans="10:11" ht="14.25" customHeight="1">
      <c r="J422" s="19"/>
      <c r="K422" s="19"/>
    </row>
    <row r="423" spans="10:11" ht="14.25" customHeight="1">
      <c r="J423" s="19"/>
      <c r="K423" s="19"/>
    </row>
    <row r="424" spans="10:11" ht="14.25" customHeight="1">
      <c r="J424" s="19"/>
      <c r="K424" s="19"/>
    </row>
    <row r="425" spans="10:11" ht="14.25" customHeight="1">
      <c r="J425" s="19"/>
      <c r="K425" s="19"/>
    </row>
    <row r="426" spans="10:11" ht="14.25" customHeight="1">
      <c r="J426" s="19"/>
      <c r="K426" s="19"/>
    </row>
    <row r="427" spans="10:11" ht="14.25" customHeight="1">
      <c r="J427" s="19"/>
      <c r="K427" s="19"/>
    </row>
    <row r="428" spans="10:11" ht="14.25" customHeight="1">
      <c r="J428" s="19"/>
      <c r="K428" s="19"/>
    </row>
    <row r="429" spans="10:11" ht="14.25" customHeight="1">
      <c r="J429" s="19"/>
      <c r="K429" s="19"/>
    </row>
    <row r="430" spans="10:11" ht="14.25" customHeight="1">
      <c r="J430" s="19"/>
      <c r="K430" s="19"/>
    </row>
    <row r="431" spans="10:11" ht="14.25" customHeight="1">
      <c r="J431" s="19"/>
      <c r="K431" s="19"/>
    </row>
    <row r="432" spans="10:11" ht="14.25" customHeight="1">
      <c r="J432" s="19"/>
      <c r="K432" s="19"/>
    </row>
    <row r="433" spans="10:11" ht="14.25" customHeight="1">
      <c r="J433" s="19"/>
      <c r="K433" s="19"/>
    </row>
    <row r="434" spans="10:11" ht="14.25" customHeight="1">
      <c r="J434" s="19"/>
      <c r="K434" s="19"/>
    </row>
    <row r="435" spans="10:11" ht="14.25" customHeight="1">
      <c r="J435" s="19"/>
      <c r="K435" s="19"/>
    </row>
    <row r="436" spans="10:11" ht="14.25" customHeight="1">
      <c r="J436" s="19"/>
      <c r="K436" s="19"/>
    </row>
    <row r="437" spans="10:11" ht="14.25" customHeight="1">
      <c r="J437" s="19"/>
      <c r="K437" s="19"/>
    </row>
    <row r="438" spans="10:11" ht="14.25" customHeight="1">
      <c r="J438" s="19"/>
      <c r="K438" s="19"/>
    </row>
    <row r="439" spans="10:11" ht="14.25" customHeight="1">
      <c r="J439" s="19"/>
      <c r="K439" s="19"/>
    </row>
    <row r="440" spans="10:11" ht="14.25" customHeight="1">
      <c r="J440" s="19"/>
      <c r="K440" s="19"/>
    </row>
    <row r="441" spans="10:11" ht="14.25" customHeight="1">
      <c r="J441" s="19"/>
      <c r="K441" s="19"/>
    </row>
    <row r="442" spans="10:11" ht="14.25" customHeight="1">
      <c r="J442" s="19"/>
      <c r="K442" s="19"/>
    </row>
    <row r="443" spans="10:11" ht="14.25" customHeight="1">
      <c r="J443" s="19"/>
      <c r="K443" s="19"/>
    </row>
    <row r="444" spans="10:11" ht="14.25" customHeight="1">
      <c r="J444" s="19"/>
      <c r="K444" s="19"/>
    </row>
    <row r="445" spans="10:11" ht="14.25" customHeight="1">
      <c r="J445" s="19"/>
      <c r="K445" s="19"/>
    </row>
    <row r="446" spans="10:11" ht="14.25" customHeight="1">
      <c r="J446" s="19"/>
      <c r="K446" s="19"/>
    </row>
    <row r="447" spans="10:11" ht="14.25" customHeight="1">
      <c r="J447" s="19"/>
      <c r="K447" s="19"/>
    </row>
    <row r="448" spans="10:11" ht="14.25" customHeight="1">
      <c r="J448" s="19"/>
      <c r="K448" s="19"/>
    </row>
    <row r="449" spans="10:11" ht="14.25" customHeight="1">
      <c r="J449" s="19"/>
      <c r="K449" s="19"/>
    </row>
    <row r="450" spans="10:11" ht="14.25" customHeight="1">
      <c r="J450" s="19"/>
      <c r="K450" s="19"/>
    </row>
    <row r="451" spans="10:11" ht="14.25" customHeight="1">
      <c r="J451" s="19"/>
      <c r="K451" s="19"/>
    </row>
    <row r="452" spans="10:11" ht="14.25" customHeight="1">
      <c r="J452" s="19"/>
      <c r="K452" s="19"/>
    </row>
    <row r="453" spans="10:11" ht="14.25" customHeight="1">
      <c r="J453" s="19"/>
      <c r="K453" s="19"/>
    </row>
    <row r="454" spans="10:11" ht="14.25" customHeight="1">
      <c r="J454" s="19"/>
      <c r="K454" s="19"/>
    </row>
    <row r="455" spans="10:11" ht="14.25" customHeight="1">
      <c r="J455" s="19"/>
      <c r="K455" s="19"/>
    </row>
    <row r="456" spans="10:11" ht="14.25" customHeight="1">
      <c r="J456" s="19"/>
      <c r="K456" s="19"/>
    </row>
    <row r="457" spans="10:11" ht="14.25" customHeight="1">
      <c r="J457" s="19"/>
      <c r="K457" s="19"/>
    </row>
    <row r="458" spans="10:11" ht="14.25" customHeight="1">
      <c r="J458" s="19"/>
      <c r="K458" s="19"/>
    </row>
    <row r="459" spans="10:11" ht="14.25" customHeight="1">
      <c r="J459" s="19"/>
      <c r="K459" s="19"/>
    </row>
    <row r="460" spans="10:11" ht="14.25" customHeight="1">
      <c r="J460" s="19"/>
      <c r="K460" s="19"/>
    </row>
    <row r="461" spans="10:11" ht="14.25" customHeight="1">
      <c r="J461" s="19"/>
      <c r="K461" s="19"/>
    </row>
    <row r="462" spans="10:11" ht="14.25" customHeight="1">
      <c r="J462" s="19"/>
      <c r="K462" s="19"/>
    </row>
    <row r="463" spans="10:11" ht="14.25" customHeight="1">
      <c r="J463" s="19"/>
      <c r="K463" s="19"/>
    </row>
    <row r="464" spans="10:11" ht="14.25" customHeight="1">
      <c r="J464" s="19"/>
      <c r="K464" s="19"/>
    </row>
    <row r="465" spans="10:11" ht="14.25" customHeight="1">
      <c r="J465" s="19"/>
      <c r="K465" s="19"/>
    </row>
    <row r="466" spans="10:11" ht="14.25" customHeight="1">
      <c r="J466" s="19"/>
      <c r="K466" s="19"/>
    </row>
    <row r="467" spans="10:11" ht="14.25" customHeight="1">
      <c r="J467" s="19"/>
      <c r="K467" s="19"/>
    </row>
    <row r="468" spans="10:11" ht="14.25" customHeight="1">
      <c r="J468" s="19"/>
      <c r="K468" s="19"/>
    </row>
    <row r="469" spans="10:11" ht="14.25" customHeight="1">
      <c r="J469" s="19"/>
      <c r="K469" s="19"/>
    </row>
    <row r="470" spans="10:11" ht="14.25" customHeight="1">
      <c r="J470" s="19"/>
      <c r="K470" s="19"/>
    </row>
    <row r="471" spans="10:11" ht="14.25" customHeight="1">
      <c r="J471" s="19"/>
      <c r="K471" s="19"/>
    </row>
    <row r="472" spans="10:11" ht="14.25" customHeight="1">
      <c r="J472" s="19"/>
      <c r="K472" s="19"/>
    </row>
    <row r="473" spans="10:11" ht="14.25" customHeight="1">
      <c r="J473" s="19"/>
      <c r="K473" s="19"/>
    </row>
    <row r="474" spans="10:11" ht="14.25" customHeight="1">
      <c r="J474" s="19"/>
      <c r="K474" s="19"/>
    </row>
    <row r="475" spans="10:11" ht="14.25" customHeight="1">
      <c r="J475" s="19"/>
      <c r="K475" s="19"/>
    </row>
    <row r="476" spans="10:11" ht="14.25" customHeight="1">
      <c r="J476" s="19"/>
      <c r="K476" s="19"/>
    </row>
    <row r="477" spans="10:11" ht="14.25" customHeight="1">
      <c r="J477" s="19"/>
      <c r="K477" s="19"/>
    </row>
    <row r="478" spans="10:11" ht="14.25" customHeight="1">
      <c r="J478" s="19"/>
      <c r="K478" s="19"/>
    </row>
    <row r="479" spans="10:11" ht="14.25" customHeight="1">
      <c r="J479" s="19"/>
      <c r="K479" s="19"/>
    </row>
    <row r="480" spans="10:11" ht="14.25" customHeight="1">
      <c r="J480" s="19"/>
      <c r="K480" s="19"/>
    </row>
    <row r="481" spans="10:11" ht="14.25" customHeight="1">
      <c r="J481" s="19"/>
      <c r="K481" s="19"/>
    </row>
    <row r="482" spans="10:11" ht="14.25" customHeight="1">
      <c r="J482" s="19"/>
      <c r="K482" s="19"/>
    </row>
    <row r="483" spans="10:11" ht="14.25" customHeight="1">
      <c r="J483" s="19"/>
      <c r="K483" s="19"/>
    </row>
    <row r="484" spans="10:11" ht="14.25" customHeight="1">
      <c r="J484" s="19"/>
      <c r="K484" s="19"/>
    </row>
    <row r="485" spans="10:11" ht="14.25" customHeight="1">
      <c r="J485" s="19"/>
      <c r="K485" s="19"/>
    </row>
    <row r="486" spans="10:11" ht="14.25" customHeight="1">
      <c r="J486" s="19"/>
      <c r="K486" s="19"/>
    </row>
    <row r="487" spans="10:11" ht="14.25" customHeight="1">
      <c r="J487" s="19"/>
      <c r="K487" s="19"/>
    </row>
    <row r="488" spans="10:11" ht="14.25" customHeight="1">
      <c r="J488" s="19"/>
      <c r="K488" s="19"/>
    </row>
    <row r="489" spans="10:11" ht="14.25" customHeight="1">
      <c r="J489" s="19"/>
      <c r="K489" s="19"/>
    </row>
    <row r="490" spans="10:11" ht="14.25" customHeight="1">
      <c r="J490" s="19"/>
      <c r="K490" s="19"/>
    </row>
    <row r="491" spans="10:11" ht="14.25" customHeight="1">
      <c r="J491" s="19"/>
      <c r="K491" s="19"/>
    </row>
    <row r="492" spans="10:11" ht="14.25" customHeight="1">
      <c r="J492" s="19"/>
      <c r="K492" s="19"/>
    </row>
    <row r="493" spans="10:11" ht="14.25" customHeight="1">
      <c r="J493" s="19"/>
      <c r="K493" s="19"/>
    </row>
    <row r="494" spans="10:11" ht="14.25" customHeight="1">
      <c r="J494" s="19"/>
      <c r="K494" s="19"/>
    </row>
    <row r="495" spans="10:11" ht="14.25" customHeight="1">
      <c r="J495" s="19"/>
      <c r="K495" s="19"/>
    </row>
    <row r="496" spans="10:11" ht="14.25" customHeight="1">
      <c r="J496" s="19"/>
      <c r="K496" s="19"/>
    </row>
    <row r="497" spans="10:11" ht="14.25" customHeight="1">
      <c r="J497" s="19"/>
      <c r="K497" s="19"/>
    </row>
    <row r="498" spans="10:11" ht="14.25" customHeight="1">
      <c r="J498" s="19"/>
      <c r="K498" s="19"/>
    </row>
    <row r="499" spans="10:11" ht="14.25" customHeight="1">
      <c r="J499" s="19"/>
      <c r="K499" s="19"/>
    </row>
    <row r="500" spans="10:11" ht="14.25" customHeight="1">
      <c r="J500" s="19"/>
      <c r="K500" s="19"/>
    </row>
    <row r="501" spans="10:11" ht="14.25" customHeight="1">
      <c r="J501" s="19"/>
      <c r="K501" s="19"/>
    </row>
    <row r="502" spans="10:11" ht="14.25" customHeight="1">
      <c r="J502" s="19"/>
      <c r="K502" s="19"/>
    </row>
    <row r="503" spans="10:11" ht="14.25" customHeight="1">
      <c r="J503" s="19"/>
      <c r="K503" s="19"/>
    </row>
    <row r="504" spans="10:11" ht="14.25" customHeight="1">
      <c r="J504" s="19"/>
      <c r="K504" s="19"/>
    </row>
    <row r="505" spans="10:11" ht="14.25" customHeight="1">
      <c r="J505" s="19"/>
      <c r="K505" s="19"/>
    </row>
    <row r="506" spans="10:11" ht="14.25" customHeight="1">
      <c r="J506" s="19"/>
      <c r="K506" s="19"/>
    </row>
    <row r="507" spans="10:11" ht="14.25" customHeight="1">
      <c r="J507" s="19"/>
      <c r="K507" s="19"/>
    </row>
    <row r="508" spans="10:11" ht="14.25" customHeight="1">
      <c r="J508" s="19"/>
      <c r="K508" s="19"/>
    </row>
    <row r="509" spans="10:11" ht="14.25" customHeight="1">
      <c r="J509" s="19"/>
      <c r="K509" s="19"/>
    </row>
    <row r="510" spans="10:11" ht="14.25" customHeight="1">
      <c r="J510" s="19"/>
      <c r="K510" s="19"/>
    </row>
    <row r="511" spans="10:11" ht="14.25" customHeight="1">
      <c r="J511" s="19"/>
      <c r="K511" s="19"/>
    </row>
    <row r="512" spans="10:11" ht="14.25" customHeight="1">
      <c r="J512" s="19"/>
      <c r="K512" s="19"/>
    </row>
    <row r="513" spans="10:11" ht="14.25" customHeight="1">
      <c r="J513" s="19"/>
      <c r="K513" s="19"/>
    </row>
    <row r="514" spans="10:11" ht="14.25" customHeight="1">
      <c r="J514" s="19"/>
      <c r="K514" s="19"/>
    </row>
    <row r="515" spans="10:11" ht="14.25" customHeight="1">
      <c r="J515" s="19"/>
      <c r="K515" s="19"/>
    </row>
    <row r="516" spans="10:11" ht="14.25" customHeight="1">
      <c r="J516" s="19"/>
      <c r="K516" s="19"/>
    </row>
    <row r="517" spans="10:11" ht="14.25" customHeight="1">
      <c r="J517" s="19"/>
      <c r="K517" s="19"/>
    </row>
    <row r="518" spans="10:11" ht="14.25" customHeight="1">
      <c r="J518" s="19"/>
      <c r="K518" s="19"/>
    </row>
    <row r="519" spans="10:11" ht="14.25" customHeight="1">
      <c r="J519" s="19"/>
      <c r="K519" s="19"/>
    </row>
    <row r="520" spans="10:11" ht="14.25" customHeight="1">
      <c r="J520" s="19"/>
      <c r="K520" s="19"/>
    </row>
    <row r="521" spans="10:11" ht="14.25" customHeight="1">
      <c r="J521" s="19"/>
      <c r="K521" s="19"/>
    </row>
    <row r="522" spans="10:11" ht="14.25" customHeight="1">
      <c r="J522" s="19"/>
      <c r="K522" s="19"/>
    </row>
    <row r="523" spans="10:11" ht="14.25" customHeight="1">
      <c r="J523" s="19"/>
      <c r="K523" s="19"/>
    </row>
    <row r="524" spans="10:11" ht="14.25" customHeight="1">
      <c r="J524" s="19"/>
      <c r="K524" s="19"/>
    </row>
    <row r="525" spans="10:11" ht="14.25" customHeight="1">
      <c r="J525" s="19"/>
      <c r="K525" s="19"/>
    </row>
    <row r="526" spans="10:11" ht="14.25" customHeight="1">
      <c r="J526" s="19"/>
      <c r="K526" s="19"/>
    </row>
    <row r="527" spans="10:11" ht="14.25" customHeight="1">
      <c r="J527" s="19"/>
      <c r="K527" s="19"/>
    </row>
    <row r="528" spans="10:11" ht="14.25" customHeight="1">
      <c r="J528" s="19"/>
      <c r="K528" s="19"/>
    </row>
    <row r="529" spans="10:11" ht="14.25" customHeight="1">
      <c r="J529" s="19"/>
      <c r="K529" s="19"/>
    </row>
    <row r="530" spans="10:11" ht="14.25" customHeight="1">
      <c r="J530" s="19"/>
      <c r="K530" s="19"/>
    </row>
    <row r="531" spans="10:11" ht="14.25" customHeight="1">
      <c r="J531" s="19"/>
      <c r="K531" s="19"/>
    </row>
    <row r="532" spans="10:11" ht="14.25" customHeight="1">
      <c r="J532" s="19"/>
      <c r="K532" s="19"/>
    </row>
    <row r="533" spans="10:11" ht="14.25" customHeight="1">
      <c r="J533" s="19"/>
      <c r="K533" s="19"/>
    </row>
    <row r="534" spans="10:11" ht="14.25" customHeight="1">
      <c r="J534" s="19"/>
      <c r="K534" s="19"/>
    </row>
    <row r="535" spans="10:11" ht="14.25" customHeight="1">
      <c r="J535" s="19"/>
      <c r="K535" s="19"/>
    </row>
    <row r="536" spans="10:11" ht="14.25" customHeight="1">
      <c r="J536" s="19"/>
      <c r="K536" s="19"/>
    </row>
    <row r="537" spans="10:11" ht="14.25" customHeight="1">
      <c r="J537" s="19"/>
      <c r="K537" s="19"/>
    </row>
    <row r="538" spans="10:11" ht="14.25" customHeight="1">
      <c r="J538" s="19"/>
      <c r="K538" s="19"/>
    </row>
    <row r="539" spans="10:11" ht="14.25" customHeight="1">
      <c r="J539" s="19"/>
      <c r="K539" s="19"/>
    </row>
    <row r="540" spans="10:11" ht="14.25" customHeight="1">
      <c r="J540" s="19"/>
      <c r="K540" s="19"/>
    </row>
    <row r="541" spans="10:11" ht="14.25" customHeight="1">
      <c r="J541" s="19"/>
      <c r="K541" s="19"/>
    </row>
    <row r="542" spans="10:11" ht="14.25" customHeight="1">
      <c r="J542" s="19"/>
      <c r="K542" s="19"/>
    </row>
    <row r="543" spans="10:11" ht="14.25" customHeight="1">
      <c r="J543" s="19"/>
      <c r="K543" s="19"/>
    </row>
    <row r="544" spans="10:11" ht="14.25" customHeight="1">
      <c r="J544" s="19"/>
      <c r="K544" s="19"/>
    </row>
    <row r="545" spans="10:11" ht="14.25" customHeight="1">
      <c r="J545" s="19"/>
      <c r="K545" s="19"/>
    </row>
    <row r="546" spans="10:11" ht="14.25" customHeight="1">
      <c r="J546" s="19"/>
      <c r="K546" s="19"/>
    </row>
    <row r="547" spans="10:11" ht="14.25" customHeight="1">
      <c r="J547" s="19"/>
      <c r="K547" s="19"/>
    </row>
    <row r="548" spans="10:11" ht="14.25" customHeight="1">
      <c r="J548" s="19"/>
      <c r="K548" s="19"/>
    </row>
    <row r="549" spans="10:11" ht="14.25" customHeight="1">
      <c r="J549" s="19"/>
      <c r="K549" s="19"/>
    </row>
    <row r="550" spans="10:11" ht="14.25" customHeight="1">
      <c r="J550" s="19"/>
      <c r="K550" s="19"/>
    </row>
    <row r="551" spans="10:11" ht="14.25" customHeight="1">
      <c r="J551" s="19"/>
      <c r="K551" s="19"/>
    </row>
    <row r="552" spans="10:11" ht="14.25" customHeight="1">
      <c r="J552" s="19"/>
      <c r="K552" s="19"/>
    </row>
    <row r="553" spans="10:11" ht="14.25" customHeight="1">
      <c r="J553" s="19"/>
      <c r="K553" s="19"/>
    </row>
    <row r="554" spans="10:11" ht="14.25" customHeight="1">
      <c r="J554" s="19"/>
      <c r="K554" s="19"/>
    </row>
    <row r="555" spans="10:11" ht="14.25" customHeight="1">
      <c r="J555" s="19"/>
      <c r="K555" s="19"/>
    </row>
    <row r="556" spans="10:11" ht="14.25" customHeight="1">
      <c r="J556" s="19"/>
      <c r="K556" s="19"/>
    </row>
    <row r="557" spans="10:11" ht="14.25" customHeight="1">
      <c r="J557" s="19"/>
      <c r="K557" s="19"/>
    </row>
    <row r="558" spans="10:11" ht="14.25" customHeight="1">
      <c r="J558" s="19"/>
      <c r="K558" s="19"/>
    </row>
    <row r="559" spans="10:11" ht="14.25" customHeight="1">
      <c r="J559" s="19"/>
      <c r="K559" s="19"/>
    </row>
    <row r="560" spans="10:11" ht="14.25" customHeight="1">
      <c r="J560" s="19"/>
      <c r="K560" s="19"/>
    </row>
    <row r="561" spans="10:11" ht="14.25" customHeight="1">
      <c r="J561" s="19"/>
      <c r="K561" s="19"/>
    </row>
    <row r="562" spans="10:11" ht="14.25" customHeight="1">
      <c r="J562" s="19"/>
      <c r="K562" s="19"/>
    </row>
    <row r="563" spans="10:11" ht="14.25" customHeight="1">
      <c r="J563" s="19"/>
      <c r="K563" s="19"/>
    </row>
    <row r="564" spans="10:11" ht="14.25" customHeight="1">
      <c r="J564" s="19"/>
      <c r="K564" s="19"/>
    </row>
    <row r="565" spans="10:11" ht="14.25" customHeight="1">
      <c r="J565" s="19"/>
      <c r="K565" s="19"/>
    </row>
    <row r="566" spans="10:11" ht="14.25" customHeight="1">
      <c r="J566" s="19"/>
      <c r="K566" s="19"/>
    </row>
    <row r="567" spans="10:11" ht="14.25" customHeight="1">
      <c r="J567" s="19"/>
      <c r="K567" s="19"/>
    </row>
    <row r="568" spans="10:11" ht="14.25" customHeight="1">
      <c r="J568" s="19"/>
      <c r="K568" s="19"/>
    </row>
    <row r="569" spans="10:11" ht="14.25" customHeight="1">
      <c r="J569" s="19"/>
      <c r="K569" s="19"/>
    </row>
    <row r="570" spans="10:11" ht="14.25" customHeight="1">
      <c r="J570" s="19"/>
      <c r="K570" s="19"/>
    </row>
    <row r="571" spans="10:11" ht="14.25" customHeight="1">
      <c r="J571" s="19"/>
      <c r="K571" s="19"/>
    </row>
    <row r="572" spans="10:11" ht="14.25" customHeight="1">
      <c r="J572" s="19"/>
      <c r="K572" s="19"/>
    </row>
    <row r="573" spans="10:11" ht="14.25" customHeight="1">
      <c r="J573" s="19"/>
      <c r="K573" s="19"/>
    </row>
    <row r="574" spans="10:11" ht="14.25" customHeight="1">
      <c r="J574" s="19"/>
      <c r="K574" s="19"/>
    </row>
    <row r="575" spans="10:11" ht="14.25" customHeight="1">
      <c r="J575" s="19"/>
      <c r="K575" s="19"/>
    </row>
    <row r="576" spans="10:11" ht="14.25" customHeight="1">
      <c r="J576" s="19"/>
      <c r="K576" s="19"/>
    </row>
    <row r="577" spans="10:11" ht="14.25" customHeight="1">
      <c r="J577" s="19"/>
      <c r="K577" s="19"/>
    </row>
    <row r="578" spans="10:11" ht="14.25" customHeight="1">
      <c r="J578" s="19"/>
      <c r="K578" s="19"/>
    </row>
    <row r="579" spans="10:11" ht="14.25" customHeight="1">
      <c r="J579" s="19"/>
      <c r="K579" s="19"/>
    </row>
    <row r="580" spans="10:11" ht="14.25" customHeight="1">
      <c r="J580" s="19"/>
      <c r="K580" s="19"/>
    </row>
    <row r="581" spans="10:11" ht="14.25" customHeight="1">
      <c r="J581" s="19"/>
      <c r="K581" s="19"/>
    </row>
    <row r="582" spans="10:11" ht="14.25" customHeight="1">
      <c r="J582" s="19"/>
      <c r="K582" s="19"/>
    </row>
    <row r="583" spans="10:11" ht="14.25" customHeight="1">
      <c r="J583" s="19"/>
      <c r="K583" s="19"/>
    </row>
    <row r="584" spans="10:11" ht="14.25" customHeight="1">
      <c r="J584" s="19"/>
      <c r="K584" s="19"/>
    </row>
    <row r="585" spans="10:11" ht="14.25" customHeight="1">
      <c r="J585" s="19"/>
      <c r="K585" s="19"/>
    </row>
    <row r="586" spans="10:11" ht="14.25" customHeight="1">
      <c r="J586" s="19"/>
      <c r="K586" s="19"/>
    </row>
    <row r="587" spans="10:11" ht="14.25" customHeight="1">
      <c r="J587" s="19"/>
      <c r="K587" s="19"/>
    </row>
    <row r="588" spans="10:11" ht="14.25" customHeight="1">
      <c r="J588" s="19"/>
      <c r="K588" s="19"/>
    </row>
    <row r="589" spans="10:11" ht="14.25" customHeight="1">
      <c r="J589" s="19"/>
      <c r="K589" s="19"/>
    </row>
    <row r="590" spans="10:11" ht="14.25" customHeight="1">
      <c r="J590" s="19"/>
      <c r="K590" s="19"/>
    </row>
    <row r="591" spans="10:11" ht="14.25" customHeight="1">
      <c r="J591" s="19"/>
      <c r="K591" s="19"/>
    </row>
    <row r="592" spans="10:11" ht="14.25" customHeight="1">
      <c r="J592" s="19"/>
      <c r="K592" s="19"/>
    </row>
    <row r="593" spans="10:11" ht="14.25" customHeight="1">
      <c r="J593" s="19"/>
      <c r="K593" s="19"/>
    </row>
    <row r="594" spans="10:11" ht="14.25" customHeight="1">
      <c r="J594" s="19"/>
      <c r="K594" s="19"/>
    </row>
    <row r="595" spans="10:11" ht="14.25" customHeight="1">
      <c r="J595" s="19"/>
      <c r="K595" s="19"/>
    </row>
    <row r="596" spans="10:11" ht="14.25" customHeight="1">
      <c r="J596" s="19"/>
      <c r="K596" s="19"/>
    </row>
    <row r="597" spans="10:11" ht="14.25" customHeight="1">
      <c r="J597" s="19"/>
      <c r="K597" s="19"/>
    </row>
    <row r="598" spans="10:11" ht="14.25" customHeight="1">
      <c r="J598" s="19"/>
      <c r="K598" s="19"/>
    </row>
    <row r="599" spans="10:11" ht="14.25" customHeight="1">
      <c r="J599" s="19"/>
      <c r="K599" s="19"/>
    </row>
    <row r="600" spans="10:11" ht="14.25" customHeight="1">
      <c r="J600" s="19"/>
      <c r="K600" s="19"/>
    </row>
    <row r="601" spans="10:11" ht="14.25" customHeight="1">
      <c r="J601" s="19"/>
      <c r="K601" s="19"/>
    </row>
    <row r="602" spans="10:11" ht="14.25" customHeight="1">
      <c r="J602" s="19"/>
      <c r="K602" s="19"/>
    </row>
    <row r="603" spans="10:11" ht="14.25" customHeight="1">
      <c r="J603" s="19"/>
      <c r="K603" s="19"/>
    </row>
    <row r="604" spans="10:11" ht="14.25" customHeight="1">
      <c r="J604" s="19"/>
      <c r="K604" s="19"/>
    </row>
    <row r="605" spans="10:11" ht="14.25" customHeight="1">
      <c r="J605" s="19"/>
      <c r="K605" s="19"/>
    </row>
    <row r="606" spans="10:11" ht="14.25" customHeight="1">
      <c r="J606" s="19"/>
      <c r="K606" s="19"/>
    </row>
    <row r="607" spans="10:11" ht="14.25" customHeight="1">
      <c r="J607" s="19"/>
      <c r="K607" s="19"/>
    </row>
    <row r="608" spans="10:11" ht="14.25" customHeight="1">
      <c r="J608" s="19"/>
      <c r="K608" s="19"/>
    </row>
    <row r="609" spans="10:11" ht="14.25" customHeight="1">
      <c r="J609" s="19"/>
      <c r="K609" s="19"/>
    </row>
    <row r="610" spans="10:11" ht="14.25" customHeight="1">
      <c r="J610" s="19"/>
      <c r="K610" s="19"/>
    </row>
    <row r="611" spans="10:11" ht="14.25" customHeight="1">
      <c r="J611" s="19"/>
      <c r="K611" s="19"/>
    </row>
    <row r="612" spans="10:11" ht="14.25" customHeight="1">
      <c r="J612" s="19"/>
      <c r="K612" s="19"/>
    </row>
    <row r="613" spans="10:11" ht="14.25" customHeight="1">
      <c r="J613" s="19"/>
      <c r="K613" s="19"/>
    </row>
    <row r="614" spans="10:11" ht="14.25" customHeight="1">
      <c r="J614" s="19"/>
      <c r="K614" s="19"/>
    </row>
    <row r="615" spans="10:11" ht="14.25" customHeight="1">
      <c r="J615" s="19"/>
      <c r="K615" s="19"/>
    </row>
    <row r="616" spans="10:11" ht="14.25" customHeight="1">
      <c r="J616" s="19"/>
      <c r="K616" s="19"/>
    </row>
    <row r="617" spans="10:11" ht="14.25" customHeight="1">
      <c r="J617" s="19"/>
      <c r="K617" s="19"/>
    </row>
    <row r="618" spans="10:11" ht="14.25" customHeight="1">
      <c r="J618" s="19"/>
      <c r="K618" s="19"/>
    </row>
    <row r="619" spans="10:11" ht="14.25" customHeight="1">
      <c r="J619" s="19"/>
      <c r="K619" s="19"/>
    </row>
    <row r="620" spans="10:11" ht="14.25" customHeight="1">
      <c r="J620" s="19"/>
      <c r="K620" s="19"/>
    </row>
    <row r="621" spans="10:11" ht="14.25" customHeight="1">
      <c r="J621" s="19"/>
      <c r="K621" s="19"/>
    </row>
    <row r="622" spans="10:11" ht="14.25" customHeight="1">
      <c r="J622" s="19"/>
      <c r="K622" s="19"/>
    </row>
    <row r="623" spans="10:11" ht="14.25" customHeight="1">
      <c r="J623" s="19"/>
      <c r="K623" s="19"/>
    </row>
    <row r="624" spans="10:11" ht="14.25" customHeight="1">
      <c r="J624" s="19"/>
      <c r="K624" s="19"/>
    </row>
    <row r="625" spans="10:11" ht="14.25" customHeight="1">
      <c r="J625" s="19"/>
      <c r="K625" s="19"/>
    </row>
    <row r="626" spans="10:11" ht="14.25" customHeight="1">
      <c r="J626" s="19"/>
      <c r="K626" s="19"/>
    </row>
    <row r="627" spans="10:11" ht="14.25" customHeight="1">
      <c r="J627" s="19"/>
      <c r="K627" s="19"/>
    </row>
    <row r="628" spans="10:11" ht="14.25" customHeight="1">
      <c r="J628" s="19"/>
      <c r="K628" s="19"/>
    </row>
    <row r="629" spans="10:11" ht="14.25" customHeight="1">
      <c r="J629" s="19"/>
      <c r="K629" s="19"/>
    </row>
    <row r="630" spans="10:11" ht="14.25" customHeight="1">
      <c r="J630" s="19"/>
      <c r="K630" s="19"/>
    </row>
    <row r="631" spans="10:11" ht="14.25" customHeight="1">
      <c r="J631" s="19"/>
      <c r="K631" s="19"/>
    </row>
    <row r="632" spans="10:11" ht="14.25" customHeight="1">
      <c r="J632" s="19"/>
      <c r="K632" s="19"/>
    </row>
    <row r="633" spans="10:11" ht="14.25" customHeight="1">
      <c r="J633" s="19"/>
      <c r="K633" s="19"/>
    </row>
    <row r="634" spans="10:11" ht="14.25" customHeight="1">
      <c r="J634" s="19"/>
      <c r="K634" s="19"/>
    </row>
    <row r="635" spans="10:11" ht="14.25" customHeight="1">
      <c r="J635" s="19"/>
      <c r="K635" s="19"/>
    </row>
    <row r="636" spans="10:11" ht="14.25" customHeight="1">
      <c r="J636" s="19"/>
      <c r="K636" s="19"/>
    </row>
    <row r="637" spans="10:11" ht="14.25" customHeight="1">
      <c r="J637" s="19"/>
      <c r="K637" s="19"/>
    </row>
    <row r="638" spans="10:11" ht="14.25" customHeight="1">
      <c r="J638" s="19"/>
      <c r="K638" s="19"/>
    </row>
    <row r="639" spans="10:11" ht="14.25" customHeight="1">
      <c r="J639" s="19"/>
      <c r="K639" s="19"/>
    </row>
    <row r="640" spans="10:11" ht="14.25" customHeight="1">
      <c r="J640" s="19"/>
      <c r="K640" s="19"/>
    </row>
    <row r="641" spans="10:11" ht="14.25" customHeight="1">
      <c r="J641" s="19"/>
      <c r="K641" s="19"/>
    </row>
    <row r="642" spans="10:11" ht="14.25" customHeight="1">
      <c r="J642" s="19"/>
      <c r="K642" s="19"/>
    </row>
    <row r="643" spans="10:11" ht="14.25" customHeight="1">
      <c r="J643" s="19"/>
      <c r="K643" s="19"/>
    </row>
    <row r="644" spans="10:11" ht="14.25" customHeight="1">
      <c r="J644" s="19"/>
      <c r="K644" s="19"/>
    </row>
    <row r="645" spans="10:11" ht="14.25" customHeight="1">
      <c r="J645" s="19"/>
      <c r="K645" s="19"/>
    </row>
    <row r="646" spans="10:11" ht="14.25" customHeight="1">
      <c r="J646" s="19"/>
      <c r="K646" s="19"/>
    </row>
    <row r="647" spans="10:11" ht="14.25" customHeight="1">
      <c r="J647" s="19"/>
      <c r="K647" s="19"/>
    </row>
    <row r="648" spans="10:11" ht="14.25" customHeight="1">
      <c r="J648" s="19"/>
      <c r="K648" s="19"/>
    </row>
    <row r="649" spans="10:11" ht="14.25" customHeight="1">
      <c r="J649" s="19"/>
      <c r="K649" s="19"/>
    </row>
    <row r="650" spans="10:11" ht="14.25" customHeight="1">
      <c r="J650" s="19"/>
      <c r="K650" s="19"/>
    </row>
    <row r="651" spans="10:11" ht="14.25" customHeight="1">
      <c r="J651" s="19"/>
      <c r="K651" s="19"/>
    </row>
    <row r="652" spans="10:11" ht="14.25" customHeight="1">
      <c r="J652" s="19"/>
      <c r="K652" s="19"/>
    </row>
    <row r="653" spans="10:11" ht="14.25" customHeight="1">
      <c r="J653" s="19"/>
      <c r="K653" s="19"/>
    </row>
    <row r="654" spans="10:11" ht="14.25" customHeight="1">
      <c r="J654" s="19"/>
      <c r="K654" s="19"/>
    </row>
    <row r="655" spans="10:11" ht="14.25" customHeight="1">
      <c r="J655" s="19"/>
      <c r="K655" s="19"/>
    </row>
    <row r="656" spans="10:11" ht="14.25" customHeight="1">
      <c r="J656" s="19"/>
      <c r="K656" s="19"/>
    </row>
    <row r="657" spans="10:11" ht="14.25" customHeight="1">
      <c r="J657" s="19"/>
      <c r="K657" s="19"/>
    </row>
    <row r="658" spans="10:11" ht="14.25" customHeight="1">
      <c r="J658" s="19"/>
      <c r="K658" s="19"/>
    </row>
    <row r="659" spans="10:11" ht="14.25" customHeight="1">
      <c r="J659" s="19"/>
      <c r="K659" s="19"/>
    </row>
    <row r="660" spans="10:11" ht="14.25" customHeight="1">
      <c r="J660" s="19"/>
      <c r="K660" s="19"/>
    </row>
    <row r="661" spans="10:11" ht="14.25" customHeight="1">
      <c r="J661" s="19"/>
      <c r="K661" s="19"/>
    </row>
    <row r="662" spans="10:11" ht="14.25" customHeight="1">
      <c r="J662" s="19"/>
      <c r="K662" s="19"/>
    </row>
    <row r="663" spans="10:11" ht="14.25" customHeight="1">
      <c r="J663" s="19"/>
      <c r="K663" s="19"/>
    </row>
    <row r="664" spans="10:11" ht="14.25" customHeight="1">
      <c r="J664" s="19"/>
      <c r="K664" s="19"/>
    </row>
    <row r="665" spans="10:11" ht="14.25" customHeight="1">
      <c r="J665" s="19"/>
      <c r="K665" s="19"/>
    </row>
    <row r="666" spans="10:11" ht="14.25" customHeight="1">
      <c r="J666" s="19"/>
      <c r="K666" s="19"/>
    </row>
    <row r="667" spans="10:11" ht="14.25" customHeight="1">
      <c r="J667" s="19"/>
      <c r="K667" s="19"/>
    </row>
    <row r="668" spans="10:11" ht="14.25" customHeight="1">
      <c r="J668" s="19"/>
      <c r="K668" s="19"/>
    </row>
    <row r="669" spans="10:11" ht="14.25" customHeight="1">
      <c r="J669" s="19"/>
      <c r="K669" s="19"/>
    </row>
    <row r="670" spans="10:11" ht="14.25" customHeight="1">
      <c r="J670" s="19"/>
      <c r="K670" s="19"/>
    </row>
    <row r="671" spans="10:11" ht="14.25" customHeight="1">
      <c r="J671" s="19"/>
      <c r="K671" s="19"/>
    </row>
    <row r="672" spans="10:11" ht="14.25" customHeight="1">
      <c r="J672" s="19"/>
      <c r="K672" s="19"/>
    </row>
    <row r="673" spans="10:11" ht="14.25" customHeight="1">
      <c r="J673" s="19"/>
      <c r="K673" s="19"/>
    </row>
    <row r="674" spans="10:11" ht="14.25" customHeight="1">
      <c r="J674" s="19"/>
      <c r="K674" s="19"/>
    </row>
    <row r="675" spans="10:11" ht="14.25" customHeight="1">
      <c r="J675" s="19"/>
      <c r="K675" s="19"/>
    </row>
    <row r="676" spans="10:11" ht="14.25" customHeight="1">
      <c r="J676" s="19"/>
      <c r="K676" s="19"/>
    </row>
    <row r="677" spans="10:11" ht="14.25" customHeight="1">
      <c r="J677" s="19"/>
      <c r="K677" s="19"/>
    </row>
    <row r="678" spans="10:11" ht="14.25" customHeight="1">
      <c r="J678" s="19"/>
      <c r="K678" s="19"/>
    </row>
    <row r="679" spans="10:11" ht="14.25" customHeight="1">
      <c r="J679" s="19"/>
      <c r="K679" s="19"/>
    </row>
    <row r="680" spans="10:11" ht="14.25" customHeight="1">
      <c r="J680" s="19"/>
      <c r="K680" s="19"/>
    </row>
    <row r="681" spans="10:11" ht="14.25" customHeight="1">
      <c r="J681" s="19"/>
      <c r="K681" s="19"/>
    </row>
    <row r="682" spans="10:11" ht="14.25" customHeight="1">
      <c r="J682" s="19"/>
      <c r="K682" s="19"/>
    </row>
    <row r="683" spans="10:11" ht="14.25" customHeight="1">
      <c r="J683" s="19"/>
      <c r="K683" s="19"/>
    </row>
    <row r="684" spans="10:11" ht="14.25" customHeight="1">
      <c r="J684" s="19"/>
      <c r="K684" s="19"/>
    </row>
    <row r="685" spans="10:11" ht="14.25" customHeight="1">
      <c r="J685" s="19"/>
      <c r="K685" s="19"/>
    </row>
    <row r="686" spans="10:11" ht="14.25" customHeight="1">
      <c r="J686" s="19"/>
      <c r="K686" s="19"/>
    </row>
    <row r="687" spans="10:11" ht="14.25" customHeight="1">
      <c r="J687" s="19"/>
      <c r="K687" s="19"/>
    </row>
    <row r="688" spans="10:11" ht="14.25" customHeight="1">
      <c r="J688" s="19"/>
      <c r="K688" s="19"/>
    </row>
    <row r="689" spans="10:11" ht="14.25" customHeight="1">
      <c r="J689" s="19"/>
      <c r="K689" s="19"/>
    </row>
    <row r="690" spans="10:11" ht="14.25" customHeight="1">
      <c r="J690" s="19"/>
      <c r="K690" s="19"/>
    </row>
    <row r="691" spans="10:11" ht="14.25" customHeight="1">
      <c r="J691" s="19"/>
      <c r="K691" s="19"/>
    </row>
    <row r="692" spans="10:11" ht="14.25" customHeight="1">
      <c r="J692" s="19"/>
      <c r="K692" s="19"/>
    </row>
    <row r="693" spans="10:11" ht="14.25" customHeight="1">
      <c r="J693" s="19"/>
      <c r="K693" s="19"/>
    </row>
    <row r="694" spans="10:11" ht="14.25" customHeight="1">
      <c r="J694" s="19"/>
      <c r="K694" s="19"/>
    </row>
    <row r="695" spans="10:11" ht="14.25" customHeight="1">
      <c r="J695" s="19"/>
      <c r="K695" s="19"/>
    </row>
    <row r="696" spans="10:11" ht="14.25" customHeight="1">
      <c r="J696" s="19"/>
      <c r="K696" s="19"/>
    </row>
    <row r="697" spans="10:11" ht="14.25" customHeight="1">
      <c r="J697" s="19"/>
      <c r="K697" s="19"/>
    </row>
    <row r="698" spans="10:11" ht="14.25" customHeight="1">
      <c r="J698" s="19"/>
      <c r="K698" s="19"/>
    </row>
    <row r="699" spans="10:11" ht="14.25" customHeight="1">
      <c r="J699" s="19"/>
      <c r="K699" s="19"/>
    </row>
    <row r="700" spans="10:11" ht="14.25" customHeight="1">
      <c r="J700" s="19"/>
      <c r="K700" s="19"/>
    </row>
    <row r="701" spans="10:11" ht="14.25" customHeight="1">
      <c r="J701" s="19"/>
      <c r="K701" s="19"/>
    </row>
    <row r="702" spans="10:11" ht="14.25" customHeight="1">
      <c r="J702" s="19"/>
      <c r="K702" s="19"/>
    </row>
    <row r="703" spans="10:11" ht="14.25" customHeight="1">
      <c r="J703" s="19"/>
      <c r="K703" s="19"/>
    </row>
    <row r="704" spans="10:11" ht="14.25" customHeight="1">
      <c r="J704" s="19"/>
      <c r="K704" s="19"/>
    </row>
    <row r="705" spans="10:11" ht="14.25" customHeight="1">
      <c r="J705" s="19"/>
      <c r="K705" s="19"/>
    </row>
    <row r="706" spans="10:11" ht="14.25" customHeight="1">
      <c r="J706" s="19"/>
      <c r="K706" s="19"/>
    </row>
    <row r="707" spans="10:11" ht="14.25" customHeight="1">
      <c r="J707" s="19"/>
      <c r="K707" s="19"/>
    </row>
    <row r="708" spans="10:11" ht="14.25" customHeight="1">
      <c r="J708" s="19"/>
      <c r="K708" s="19"/>
    </row>
    <row r="709" spans="10:11" ht="14.25" customHeight="1">
      <c r="J709" s="19"/>
      <c r="K709" s="19"/>
    </row>
    <row r="710" spans="10:11" ht="14.25" customHeight="1">
      <c r="J710" s="19"/>
      <c r="K710" s="19"/>
    </row>
    <row r="711" spans="10:11" ht="14.25" customHeight="1">
      <c r="J711" s="19"/>
      <c r="K711" s="19"/>
    </row>
    <row r="712" spans="10:11" ht="14.25" customHeight="1">
      <c r="J712" s="19"/>
      <c r="K712" s="19"/>
    </row>
    <row r="713" spans="10:11" ht="14.25" customHeight="1">
      <c r="J713" s="19"/>
      <c r="K713" s="19"/>
    </row>
    <row r="714" spans="10:11" ht="14.25" customHeight="1">
      <c r="J714" s="19"/>
      <c r="K714" s="19"/>
    </row>
    <row r="715" spans="10:11" ht="14.25" customHeight="1">
      <c r="J715" s="19"/>
      <c r="K715" s="19"/>
    </row>
    <row r="716" spans="10:11" ht="14.25" customHeight="1">
      <c r="J716" s="19"/>
      <c r="K716" s="19"/>
    </row>
    <row r="717" spans="10:11" ht="14.25" customHeight="1">
      <c r="J717" s="19"/>
      <c r="K717" s="19"/>
    </row>
    <row r="718" spans="10:11" ht="14.25" customHeight="1">
      <c r="J718" s="19"/>
      <c r="K718" s="19"/>
    </row>
    <row r="719" spans="10:11" ht="14.25" customHeight="1">
      <c r="J719" s="19"/>
      <c r="K719" s="19"/>
    </row>
    <row r="720" spans="10:11" ht="14.25" customHeight="1">
      <c r="J720" s="19"/>
      <c r="K720" s="19"/>
    </row>
    <row r="721" spans="10:11" ht="14.25" customHeight="1">
      <c r="J721" s="19"/>
      <c r="K721" s="19"/>
    </row>
    <row r="722" spans="10:11" ht="14.25" customHeight="1">
      <c r="J722" s="19"/>
      <c r="K722" s="19"/>
    </row>
    <row r="723" spans="10:11" ht="14.25" customHeight="1">
      <c r="J723" s="19"/>
      <c r="K723" s="19"/>
    </row>
    <row r="724" spans="10:11" ht="14.25" customHeight="1">
      <c r="J724" s="19"/>
      <c r="K724" s="19"/>
    </row>
    <row r="725" spans="10:11" ht="14.25" customHeight="1">
      <c r="J725" s="19"/>
      <c r="K725" s="19"/>
    </row>
    <row r="726" spans="10:11" ht="14.25" customHeight="1">
      <c r="J726" s="19"/>
      <c r="K726" s="19"/>
    </row>
    <row r="727" spans="10:11" ht="14.25" customHeight="1">
      <c r="J727" s="19"/>
      <c r="K727" s="19"/>
    </row>
    <row r="728" spans="10:11" ht="14.25" customHeight="1">
      <c r="J728" s="19"/>
      <c r="K728" s="19"/>
    </row>
    <row r="729" spans="10:11" ht="14.25" customHeight="1">
      <c r="J729" s="19"/>
      <c r="K729" s="19"/>
    </row>
    <row r="730" spans="10:11" ht="14.25" customHeight="1">
      <c r="J730" s="19"/>
      <c r="K730" s="19"/>
    </row>
    <row r="731" spans="10:11" ht="14.25" customHeight="1">
      <c r="J731" s="19"/>
      <c r="K731" s="19"/>
    </row>
    <row r="732" spans="10:11" ht="14.25" customHeight="1">
      <c r="J732" s="19"/>
      <c r="K732" s="19"/>
    </row>
    <row r="733" spans="10:11" ht="14.25" customHeight="1">
      <c r="J733" s="19"/>
      <c r="K733" s="19"/>
    </row>
    <row r="734" spans="10:11" ht="14.25" customHeight="1">
      <c r="J734" s="19"/>
      <c r="K734" s="19"/>
    </row>
    <row r="735" spans="10:11" ht="14.25" customHeight="1">
      <c r="J735" s="19"/>
      <c r="K735" s="19"/>
    </row>
    <row r="736" spans="10:11" ht="14.25" customHeight="1">
      <c r="J736" s="19"/>
      <c r="K736" s="19"/>
    </row>
    <row r="737" spans="10:11" ht="14.25" customHeight="1">
      <c r="J737" s="19"/>
      <c r="K737" s="19"/>
    </row>
    <row r="738" spans="10:11" ht="14.25" customHeight="1">
      <c r="J738" s="19"/>
      <c r="K738" s="19"/>
    </row>
    <row r="739" spans="10:11" ht="14.25" customHeight="1">
      <c r="J739" s="19"/>
      <c r="K739" s="19"/>
    </row>
    <row r="740" spans="10:11" ht="14.25" customHeight="1">
      <c r="J740" s="19"/>
      <c r="K740" s="19"/>
    </row>
    <row r="741" spans="10:11" ht="14.25" customHeight="1">
      <c r="J741" s="19"/>
      <c r="K741" s="19"/>
    </row>
    <row r="742" spans="10:11" ht="14.25" customHeight="1">
      <c r="J742" s="19"/>
      <c r="K742" s="19"/>
    </row>
    <row r="743" spans="10:11" ht="14.25" customHeight="1">
      <c r="J743" s="19"/>
      <c r="K743" s="19"/>
    </row>
    <row r="744" spans="10:11" ht="14.25" customHeight="1">
      <c r="J744" s="19"/>
      <c r="K744" s="19"/>
    </row>
    <row r="745" spans="10:11" ht="14.25" customHeight="1">
      <c r="J745" s="19"/>
      <c r="K745" s="19"/>
    </row>
    <row r="746" spans="10:11" ht="14.25" customHeight="1">
      <c r="J746" s="19"/>
      <c r="K746" s="19"/>
    </row>
    <row r="747" spans="10:11" ht="14.25" customHeight="1">
      <c r="J747" s="19"/>
      <c r="K747" s="19"/>
    </row>
    <row r="748" spans="10:11" ht="14.25" customHeight="1">
      <c r="J748" s="19"/>
      <c r="K748" s="19"/>
    </row>
    <row r="749" spans="10:11" ht="14.25" customHeight="1">
      <c r="J749" s="19"/>
      <c r="K749" s="19"/>
    </row>
    <row r="750" spans="10:11" ht="14.25" customHeight="1">
      <c r="J750" s="19"/>
      <c r="K750" s="19"/>
    </row>
    <row r="751" spans="10:11" ht="14.25" customHeight="1">
      <c r="J751" s="19"/>
      <c r="K751" s="19"/>
    </row>
    <row r="752" spans="10:11" ht="14.25" customHeight="1">
      <c r="J752" s="19"/>
      <c r="K752" s="19"/>
    </row>
    <row r="753" spans="10:11" ht="14.25" customHeight="1">
      <c r="J753" s="19"/>
      <c r="K753" s="19"/>
    </row>
    <row r="754" spans="10:11" ht="14.25" customHeight="1">
      <c r="J754" s="19"/>
      <c r="K754" s="19"/>
    </row>
    <row r="755" spans="10:11" ht="14.25" customHeight="1">
      <c r="J755" s="19"/>
      <c r="K755" s="19"/>
    </row>
    <row r="756" spans="10:11" ht="14.25" customHeight="1">
      <c r="J756" s="19"/>
      <c r="K756" s="19"/>
    </row>
    <row r="757" spans="10:11" ht="14.25" customHeight="1">
      <c r="J757" s="19"/>
      <c r="K757" s="19"/>
    </row>
    <row r="758" spans="10:11" ht="14.25" customHeight="1">
      <c r="J758" s="19"/>
      <c r="K758" s="19"/>
    </row>
    <row r="759" spans="10:11" ht="14.25" customHeight="1">
      <c r="J759" s="19"/>
      <c r="K759" s="19"/>
    </row>
    <row r="760" spans="10:11" ht="14.25" customHeight="1">
      <c r="J760" s="19"/>
      <c r="K760" s="19"/>
    </row>
    <row r="761" spans="10:11" ht="14.25" customHeight="1">
      <c r="J761" s="19"/>
      <c r="K761" s="19"/>
    </row>
    <row r="762" spans="10:11" ht="14.25" customHeight="1">
      <c r="J762" s="19"/>
      <c r="K762" s="19"/>
    </row>
    <row r="763" spans="10:11" ht="14.25" customHeight="1">
      <c r="J763" s="19"/>
      <c r="K763" s="19"/>
    </row>
    <row r="764" spans="10:11" ht="14.25" customHeight="1">
      <c r="J764" s="19"/>
      <c r="K764" s="19"/>
    </row>
    <row r="765" spans="10:11" ht="14.25" customHeight="1">
      <c r="J765" s="19"/>
      <c r="K765" s="19"/>
    </row>
    <row r="766" spans="10:11" ht="14.25" customHeight="1">
      <c r="J766" s="19"/>
      <c r="K766" s="19"/>
    </row>
    <row r="767" spans="10:11" ht="14.25" customHeight="1">
      <c r="J767" s="19"/>
      <c r="K767" s="19"/>
    </row>
    <row r="768" spans="10:11" ht="14.25" customHeight="1">
      <c r="J768" s="19"/>
      <c r="K768" s="19"/>
    </row>
    <row r="769" spans="10:11" ht="14.25" customHeight="1">
      <c r="J769" s="19"/>
      <c r="K769" s="19"/>
    </row>
    <row r="770" spans="10:11" ht="14.25" customHeight="1">
      <c r="J770" s="19"/>
      <c r="K770" s="19"/>
    </row>
    <row r="771" spans="10:11" ht="14.25" customHeight="1">
      <c r="J771" s="19"/>
      <c r="K771" s="19"/>
    </row>
    <row r="772" spans="10:11" ht="14.25" customHeight="1">
      <c r="J772" s="19"/>
      <c r="K772" s="19"/>
    </row>
    <row r="773" spans="10:11" ht="14.25" customHeight="1">
      <c r="J773" s="19"/>
      <c r="K773" s="19"/>
    </row>
    <row r="774" spans="10:11" ht="14.25" customHeight="1">
      <c r="J774" s="19"/>
      <c r="K774" s="19"/>
    </row>
    <row r="775" spans="10:11" ht="14.25" customHeight="1">
      <c r="J775" s="19"/>
      <c r="K775" s="19"/>
    </row>
    <row r="776" spans="10:11" ht="14.25" customHeight="1">
      <c r="J776" s="19"/>
      <c r="K776" s="19"/>
    </row>
    <row r="777" spans="10:11" ht="14.25" customHeight="1">
      <c r="J777" s="19"/>
      <c r="K777" s="19"/>
    </row>
    <row r="778" spans="10:11" ht="14.25" customHeight="1">
      <c r="J778" s="19"/>
      <c r="K778" s="19"/>
    </row>
    <row r="779" spans="10:11" ht="14.25" customHeight="1">
      <c r="J779" s="19"/>
      <c r="K779" s="19"/>
    </row>
    <row r="780" spans="10:11" ht="14.25" customHeight="1">
      <c r="J780" s="19"/>
      <c r="K780" s="19"/>
    </row>
    <row r="781" spans="10:11" ht="14.25" customHeight="1">
      <c r="J781" s="19"/>
      <c r="K781" s="19"/>
    </row>
    <row r="782" spans="10:11" ht="14.25" customHeight="1">
      <c r="J782" s="19"/>
      <c r="K782" s="19"/>
    </row>
    <row r="783" spans="10:11" ht="14.25" customHeight="1">
      <c r="J783" s="19"/>
      <c r="K783" s="19"/>
    </row>
    <row r="784" spans="10:11" ht="14.25" customHeight="1">
      <c r="J784" s="19"/>
      <c r="K784" s="19"/>
    </row>
    <row r="785" spans="10:11" ht="14.25" customHeight="1">
      <c r="J785" s="19"/>
      <c r="K785" s="19"/>
    </row>
    <row r="786" spans="10:11" ht="14.25" customHeight="1">
      <c r="J786" s="19"/>
      <c r="K786" s="19"/>
    </row>
    <row r="787" spans="10:11" ht="14.25" customHeight="1">
      <c r="J787" s="19"/>
      <c r="K787" s="19"/>
    </row>
    <row r="788" spans="10:11" ht="14.25" customHeight="1">
      <c r="J788" s="19"/>
      <c r="K788" s="19"/>
    </row>
    <row r="789" spans="10:11" ht="14.25" customHeight="1">
      <c r="J789" s="19"/>
      <c r="K789" s="19"/>
    </row>
    <row r="790" spans="10:11" ht="14.25" customHeight="1">
      <c r="J790" s="19"/>
      <c r="K790" s="19"/>
    </row>
    <row r="791" spans="10:11" ht="14.25" customHeight="1">
      <c r="J791" s="19"/>
      <c r="K791" s="19"/>
    </row>
    <row r="792" spans="10:11" ht="14.25" customHeight="1">
      <c r="J792" s="19"/>
      <c r="K792" s="19"/>
    </row>
    <row r="793" spans="10:11" ht="14.25" customHeight="1">
      <c r="J793" s="19"/>
      <c r="K793" s="19"/>
    </row>
    <row r="794" spans="10:11" ht="14.25" customHeight="1">
      <c r="J794" s="19"/>
      <c r="K794" s="19"/>
    </row>
    <row r="795" spans="10:11" ht="14.25" customHeight="1">
      <c r="J795" s="19"/>
      <c r="K795" s="19"/>
    </row>
    <row r="796" spans="10:11" ht="14.25" customHeight="1">
      <c r="J796" s="19"/>
      <c r="K796" s="19"/>
    </row>
    <row r="797" spans="10:11" ht="14.25" customHeight="1">
      <c r="J797" s="19"/>
      <c r="K797" s="19"/>
    </row>
    <row r="798" spans="10:11" ht="14.25" customHeight="1">
      <c r="J798" s="19"/>
      <c r="K798" s="19"/>
    </row>
    <row r="799" spans="10:11" ht="14.25" customHeight="1">
      <c r="J799" s="19"/>
      <c r="K799" s="19"/>
    </row>
    <row r="800" spans="10:11" ht="14.25" customHeight="1">
      <c r="J800" s="19"/>
      <c r="K800" s="19"/>
    </row>
    <row r="801" spans="10:11" ht="14.25" customHeight="1">
      <c r="J801" s="19"/>
      <c r="K801" s="19"/>
    </row>
    <row r="802" spans="10:11" ht="14.25" customHeight="1">
      <c r="J802" s="19"/>
      <c r="K802" s="19"/>
    </row>
    <row r="803" spans="10:11" ht="14.25" customHeight="1">
      <c r="J803" s="19"/>
      <c r="K803" s="19"/>
    </row>
    <row r="804" spans="10:11" ht="14.25" customHeight="1">
      <c r="J804" s="19"/>
      <c r="K804" s="19"/>
    </row>
    <row r="805" spans="10:11" ht="14.25" customHeight="1">
      <c r="J805" s="19"/>
      <c r="K805" s="19"/>
    </row>
    <row r="806" spans="10:11" ht="14.25" customHeight="1">
      <c r="J806" s="19"/>
      <c r="K806" s="19"/>
    </row>
    <row r="807" spans="10:11" ht="14.25" customHeight="1">
      <c r="J807" s="19"/>
      <c r="K807" s="19"/>
    </row>
    <row r="808" spans="10:11" ht="14.25" customHeight="1">
      <c r="J808" s="19"/>
      <c r="K808" s="19"/>
    </row>
    <row r="809" spans="10:11" ht="14.25" customHeight="1">
      <c r="J809" s="19"/>
      <c r="K809" s="19"/>
    </row>
    <row r="810" spans="10:11" ht="14.25" customHeight="1">
      <c r="J810" s="19"/>
      <c r="K810" s="19"/>
    </row>
    <row r="811" spans="10:11" ht="14.25" customHeight="1">
      <c r="J811" s="19"/>
      <c r="K811" s="19"/>
    </row>
    <row r="812" spans="10:11" ht="14.25" customHeight="1">
      <c r="J812" s="19"/>
      <c r="K812" s="19"/>
    </row>
    <row r="813" spans="10:11" ht="14.25" customHeight="1">
      <c r="J813" s="19"/>
      <c r="K813" s="19"/>
    </row>
    <row r="814" spans="10:11" ht="14.25" customHeight="1">
      <c r="J814" s="19"/>
      <c r="K814" s="19"/>
    </row>
    <row r="815" spans="10:11" ht="14.25" customHeight="1">
      <c r="J815" s="19"/>
      <c r="K815" s="19"/>
    </row>
    <row r="816" spans="10:11" ht="14.25" customHeight="1">
      <c r="J816" s="19"/>
      <c r="K816" s="19"/>
    </row>
    <row r="817" spans="10:11" ht="14.25" customHeight="1">
      <c r="J817" s="19"/>
      <c r="K817" s="19"/>
    </row>
    <row r="818" spans="10:11" ht="14.25" customHeight="1">
      <c r="J818" s="19"/>
      <c r="K818" s="19"/>
    </row>
    <row r="819" spans="10:11" ht="14.25" customHeight="1">
      <c r="J819" s="19"/>
      <c r="K819" s="19"/>
    </row>
    <row r="820" spans="10:11" ht="14.25" customHeight="1">
      <c r="J820" s="19"/>
      <c r="K820" s="19"/>
    </row>
    <row r="821" spans="10:11" ht="14.25" customHeight="1">
      <c r="J821" s="19"/>
      <c r="K821" s="19"/>
    </row>
    <row r="822" spans="10:11" ht="14.25" customHeight="1">
      <c r="J822" s="19"/>
      <c r="K822" s="19"/>
    </row>
    <row r="823" spans="10:11" ht="14.25" customHeight="1">
      <c r="J823" s="19"/>
      <c r="K823" s="19"/>
    </row>
    <row r="824" spans="10:11" ht="14.25" customHeight="1">
      <c r="J824" s="19"/>
      <c r="K824" s="19"/>
    </row>
    <row r="825" spans="10:11" ht="14.25" customHeight="1">
      <c r="J825" s="19"/>
      <c r="K825" s="19"/>
    </row>
    <row r="826" spans="10:11" ht="14.25" customHeight="1">
      <c r="J826" s="19"/>
      <c r="K826" s="19"/>
    </row>
    <row r="827" spans="10:11" ht="14.25" customHeight="1">
      <c r="J827" s="19"/>
      <c r="K827" s="19"/>
    </row>
    <row r="828" spans="10:11" ht="14.25" customHeight="1">
      <c r="J828" s="19"/>
      <c r="K828" s="19"/>
    </row>
    <row r="829" spans="10:11" ht="14.25" customHeight="1">
      <c r="J829" s="19"/>
      <c r="K829" s="19"/>
    </row>
    <row r="830" spans="10:11" ht="14.25" customHeight="1">
      <c r="J830" s="19"/>
      <c r="K830" s="19"/>
    </row>
    <row r="831" spans="10:11" ht="14.25" customHeight="1">
      <c r="J831" s="19"/>
      <c r="K831" s="19"/>
    </row>
    <row r="832" spans="10:11" ht="14.25" customHeight="1">
      <c r="J832" s="19"/>
      <c r="K832" s="19"/>
    </row>
    <row r="833" spans="10:11" ht="14.25" customHeight="1">
      <c r="J833" s="19"/>
      <c r="K833" s="19"/>
    </row>
    <row r="834" spans="10:11" ht="14.25" customHeight="1">
      <c r="J834" s="19"/>
      <c r="K834" s="19"/>
    </row>
    <row r="835" spans="10:11" ht="14.25" customHeight="1">
      <c r="J835" s="19"/>
      <c r="K835" s="19"/>
    </row>
    <row r="836" spans="10:11" ht="14.25" customHeight="1">
      <c r="J836" s="19"/>
      <c r="K836" s="19"/>
    </row>
    <row r="837" spans="10:11" ht="14.25" customHeight="1">
      <c r="J837" s="19"/>
      <c r="K837" s="19"/>
    </row>
    <row r="838" spans="10:11" ht="14.25" customHeight="1">
      <c r="J838" s="19"/>
      <c r="K838" s="19"/>
    </row>
    <row r="839" spans="10:11" ht="14.25" customHeight="1">
      <c r="J839" s="19"/>
      <c r="K839" s="19"/>
    </row>
    <row r="840" spans="10:11" ht="14.25" customHeight="1">
      <c r="J840" s="19"/>
      <c r="K840" s="19"/>
    </row>
    <row r="841" spans="10:11" ht="14.25" customHeight="1">
      <c r="J841" s="19"/>
      <c r="K841" s="19"/>
    </row>
    <row r="842" spans="10:11" ht="14.25" customHeight="1">
      <c r="J842" s="19"/>
      <c r="K842" s="19"/>
    </row>
    <row r="843" spans="10:11" ht="14.25" customHeight="1">
      <c r="J843" s="19"/>
      <c r="K843" s="19"/>
    </row>
    <row r="844" spans="10:11" ht="14.25" customHeight="1">
      <c r="J844" s="19"/>
      <c r="K844" s="19"/>
    </row>
    <row r="845" spans="10:11" ht="14.25" customHeight="1">
      <c r="J845" s="19"/>
      <c r="K845" s="19"/>
    </row>
    <row r="846" spans="10:11" ht="14.25" customHeight="1">
      <c r="J846" s="19"/>
      <c r="K846" s="19"/>
    </row>
    <row r="847" spans="10:11" ht="14.25" customHeight="1">
      <c r="J847" s="19"/>
      <c r="K847" s="19"/>
    </row>
    <row r="848" spans="10:11" ht="14.25" customHeight="1">
      <c r="J848" s="19"/>
      <c r="K848" s="19"/>
    </row>
    <row r="849" spans="10:11" ht="14.25" customHeight="1">
      <c r="J849" s="19"/>
      <c r="K849" s="19"/>
    </row>
    <row r="850" spans="10:11" ht="14.25" customHeight="1">
      <c r="J850" s="19"/>
      <c r="K850" s="19"/>
    </row>
    <row r="851" spans="10:11" ht="14.25" customHeight="1">
      <c r="J851" s="19"/>
      <c r="K851" s="19"/>
    </row>
    <row r="852" spans="10:11" ht="14.25" customHeight="1">
      <c r="J852" s="19"/>
      <c r="K852" s="19"/>
    </row>
    <row r="853" spans="10:11" ht="14.25" customHeight="1">
      <c r="J853" s="19"/>
      <c r="K853" s="19"/>
    </row>
    <row r="854" spans="10:11" ht="14.25" customHeight="1">
      <c r="J854" s="19"/>
      <c r="K854" s="19"/>
    </row>
    <row r="855" spans="10:11" ht="14.25" customHeight="1">
      <c r="J855" s="19"/>
      <c r="K855" s="19"/>
    </row>
    <row r="856" spans="10:11" ht="14.25" customHeight="1">
      <c r="J856" s="19"/>
      <c r="K856" s="19"/>
    </row>
    <row r="857" spans="10:11" ht="14.25" customHeight="1">
      <c r="J857" s="19"/>
      <c r="K857" s="19"/>
    </row>
    <row r="858" spans="10:11" ht="14.25" customHeight="1">
      <c r="J858" s="19"/>
      <c r="K858" s="19"/>
    </row>
    <row r="859" spans="10:11" ht="14.25" customHeight="1">
      <c r="J859" s="19"/>
      <c r="K859" s="19"/>
    </row>
    <row r="860" spans="10:11" ht="14.25" customHeight="1">
      <c r="J860" s="19"/>
      <c r="K860" s="19"/>
    </row>
    <row r="861" spans="10:11" ht="14.25" customHeight="1">
      <c r="J861" s="19"/>
      <c r="K861" s="19"/>
    </row>
    <row r="862" spans="10:11" ht="14.25" customHeight="1">
      <c r="J862" s="19"/>
      <c r="K862" s="19"/>
    </row>
    <row r="863" spans="10:11" ht="14.25" customHeight="1">
      <c r="J863" s="19"/>
      <c r="K863" s="19"/>
    </row>
    <row r="864" spans="10:11" ht="14.25" customHeight="1">
      <c r="J864" s="19"/>
      <c r="K864" s="19"/>
    </row>
    <row r="865" spans="10:11" ht="14.25" customHeight="1">
      <c r="J865" s="19"/>
      <c r="K865" s="19"/>
    </row>
    <row r="866" spans="10:11" ht="14.25" customHeight="1">
      <c r="J866" s="19"/>
      <c r="K866" s="19"/>
    </row>
    <row r="867" spans="10:11" ht="14.25" customHeight="1">
      <c r="J867" s="19"/>
      <c r="K867" s="19"/>
    </row>
    <row r="868" spans="10:11" ht="14.25" customHeight="1">
      <c r="J868" s="19"/>
      <c r="K868" s="19"/>
    </row>
    <row r="869" spans="10:11" ht="14.25" customHeight="1">
      <c r="J869" s="19"/>
      <c r="K869" s="19"/>
    </row>
    <row r="870" spans="10:11" ht="14.25" customHeight="1">
      <c r="J870" s="19"/>
      <c r="K870" s="19"/>
    </row>
    <row r="871" spans="10:11" ht="14.25" customHeight="1">
      <c r="J871" s="19"/>
      <c r="K871" s="19"/>
    </row>
    <row r="872" spans="10:11" ht="14.25" customHeight="1">
      <c r="J872" s="19"/>
      <c r="K872" s="19"/>
    </row>
    <row r="873" spans="10:11" ht="14.25" customHeight="1">
      <c r="J873" s="19"/>
      <c r="K873" s="19"/>
    </row>
    <row r="874" spans="10:11" ht="14.25" customHeight="1">
      <c r="J874" s="19"/>
      <c r="K874" s="19"/>
    </row>
    <row r="875" spans="10:11" ht="14.25" customHeight="1">
      <c r="J875" s="19"/>
      <c r="K875" s="19"/>
    </row>
    <row r="876" spans="10:11" ht="14.25" customHeight="1">
      <c r="J876" s="19"/>
      <c r="K876" s="19"/>
    </row>
    <row r="877" spans="10:11" ht="14.25" customHeight="1">
      <c r="J877" s="19"/>
      <c r="K877" s="19"/>
    </row>
    <row r="878" spans="10:11" ht="14.25" customHeight="1">
      <c r="J878" s="19"/>
      <c r="K878" s="19"/>
    </row>
    <row r="879" spans="10:11" ht="14.25" customHeight="1">
      <c r="J879" s="19"/>
      <c r="K879" s="19"/>
    </row>
    <row r="880" spans="10:11" ht="14.25" customHeight="1">
      <c r="J880" s="19"/>
      <c r="K880" s="19"/>
    </row>
    <row r="881" spans="10:11" ht="14.25" customHeight="1">
      <c r="J881" s="19"/>
      <c r="K881" s="19"/>
    </row>
    <row r="882" spans="10:11" ht="14.25" customHeight="1">
      <c r="J882" s="19"/>
      <c r="K882" s="19"/>
    </row>
    <row r="883" spans="10:11" ht="14.25" customHeight="1">
      <c r="J883" s="19"/>
      <c r="K883" s="19"/>
    </row>
    <row r="884" spans="10:11" ht="14.25" customHeight="1">
      <c r="J884" s="19"/>
      <c r="K884" s="19"/>
    </row>
    <row r="885" spans="10:11" ht="14.25" customHeight="1">
      <c r="J885" s="19"/>
      <c r="K885" s="19"/>
    </row>
    <row r="886" spans="10:11" ht="14.25" customHeight="1">
      <c r="J886" s="19"/>
      <c r="K886" s="19"/>
    </row>
    <row r="887" spans="10:11" ht="14.25" customHeight="1">
      <c r="J887" s="19"/>
      <c r="K887" s="19"/>
    </row>
    <row r="888" spans="10:11" ht="14.25" customHeight="1">
      <c r="J888" s="19"/>
      <c r="K888" s="19"/>
    </row>
    <row r="889" spans="10:11" ht="14.25" customHeight="1">
      <c r="J889" s="19"/>
      <c r="K889" s="19"/>
    </row>
    <row r="890" spans="10:11" ht="14.25" customHeight="1">
      <c r="J890" s="19"/>
      <c r="K890" s="19"/>
    </row>
    <row r="891" spans="10:11" ht="14.25" customHeight="1">
      <c r="J891" s="19"/>
      <c r="K891" s="19"/>
    </row>
    <row r="892" spans="10:11" ht="14.25" customHeight="1">
      <c r="J892" s="19"/>
      <c r="K892" s="19"/>
    </row>
    <row r="893" spans="10:11" ht="14.25" customHeight="1">
      <c r="J893" s="19"/>
      <c r="K893" s="19"/>
    </row>
    <row r="894" spans="10:11" ht="14.25" customHeight="1">
      <c r="J894" s="19"/>
      <c r="K894" s="19"/>
    </row>
    <row r="895" spans="10:11" ht="14.25" customHeight="1">
      <c r="J895" s="19"/>
      <c r="K895" s="19"/>
    </row>
    <row r="896" spans="10:11" ht="14.25" customHeight="1">
      <c r="J896" s="19"/>
      <c r="K896" s="19"/>
    </row>
    <row r="897" spans="10:11" ht="14.25" customHeight="1">
      <c r="J897" s="19"/>
      <c r="K897" s="19"/>
    </row>
    <row r="898" spans="10:11" ht="14.25" customHeight="1">
      <c r="J898" s="19"/>
      <c r="K898" s="19"/>
    </row>
    <row r="899" spans="10:11" ht="14.25" customHeight="1">
      <c r="J899" s="19"/>
      <c r="K899" s="19"/>
    </row>
    <row r="900" spans="10:11" ht="14.25" customHeight="1">
      <c r="J900" s="19"/>
      <c r="K900" s="19"/>
    </row>
    <row r="901" spans="10:11" ht="14.25" customHeight="1">
      <c r="J901" s="19"/>
      <c r="K901" s="19"/>
    </row>
    <row r="902" spans="10:11" ht="14.25" customHeight="1">
      <c r="J902" s="19"/>
      <c r="K902" s="19"/>
    </row>
    <row r="903" spans="10:11" ht="14.25" customHeight="1">
      <c r="J903" s="19"/>
      <c r="K903" s="19"/>
    </row>
    <row r="904" spans="10:11" ht="14.25" customHeight="1">
      <c r="J904" s="19"/>
      <c r="K904" s="19"/>
    </row>
    <row r="905" spans="10:11" ht="14.25" customHeight="1">
      <c r="J905" s="19"/>
      <c r="K905" s="19"/>
    </row>
    <row r="906" spans="10:11" ht="14.25" customHeight="1">
      <c r="J906" s="19"/>
      <c r="K906" s="19"/>
    </row>
    <row r="907" spans="10:11" ht="14.25" customHeight="1">
      <c r="J907" s="19"/>
      <c r="K907" s="19"/>
    </row>
    <row r="908" spans="10:11" ht="14.25" customHeight="1">
      <c r="J908" s="19"/>
      <c r="K908" s="19"/>
    </row>
    <row r="909" spans="10:11" ht="14.25" customHeight="1">
      <c r="J909" s="19"/>
      <c r="K909" s="19"/>
    </row>
    <row r="910" spans="10:11" ht="14.25" customHeight="1">
      <c r="J910" s="19"/>
      <c r="K910" s="19"/>
    </row>
    <row r="911" spans="10:11" ht="14.25" customHeight="1">
      <c r="J911" s="19"/>
      <c r="K911" s="19"/>
    </row>
    <row r="912" spans="10:11" ht="14.25" customHeight="1">
      <c r="J912" s="19"/>
      <c r="K912" s="19"/>
    </row>
    <row r="913" spans="10:11" ht="14.25" customHeight="1">
      <c r="J913" s="19"/>
      <c r="K913" s="19"/>
    </row>
    <row r="914" spans="10:11" ht="14.25" customHeight="1">
      <c r="J914" s="19"/>
      <c r="K914" s="19"/>
    </row>
    <row r="915" spans="10:11" ht="14.25" customHeight="1">
      <c r="J915" s="19"/>
      <c r="K915" s="19"/>
    </row>
    <row r="916" spans="10:11" ht="14.25" customHeight="1">
      <c r="J916" s="19"/>
      <c r="K916" s="19"/>
    </row>
    <row r="917" spans="10:11" ht="14.25" customHeight="1">
      <c r="J917" s="19"/>
      <c r="K917" s="19"/>
    </row>
    <row r="918" spans="10:11" ht="14.25" customHeight="1">
      <c r="J918" s="19"/>
      <c r="K918" s="19"/>
    </row>
    <row r="919" spans="10:11" ht="14.25" customHeight="1">
      <c r="J919" s="19"/>
      <c r="K919" s="19"/>
    </row>
    <row r="920" spans="10:11" ht="14.25" customHeight="1">
      <c r="J920" s="19"/>
      <c r="K920" s="19"/>
    </row>
    <row r="921" spans="10:11" ht="14.25" customHeight="1">
      <c r="J921" s="19"/>
      <c r="K921" s="19"/>
    </row>
    <row r="922" spans="10:11" ht="14.25" customHeight="1">
      <c r="J922" s="19"/>
      <c r="K922" s="19"/>
    </row>
    <row r="923" spans="10:11" ht="14.25" customHeight="1">
      <c r="J923" s="19"/>
      <c r="K923" s="19"/>
    </row>
    <row r="924" spans="10:11" ht="14.25" customHeight="1">
      <c r="J924" s="19"/>
      <c r="K924" s="19"/>
    </row>
    <row r="925" spans="10:11" ht="14.25" customHeight="1">
      <c r="J925" s="19"/>
      <c r="K925" s="19"/>
    </row>
    <row r="926" spans="10:11" ht="14.25" customHeight="1">
      <c r="J926" s="19"/>
      <c r="K926" s="19"/>
    </row>
    <row r="927" spans="10:11" ht="14.25" customHeight="1">
      <c r="J927" s="19"/>
      <c r="K927" s="19"/>
    </row>
    <row r="928" spans="10:11" ht="14.25" customHeight="1">
      <c r="J928" s="19"/>
      <c r="K928" s="19"/>
    </row>
    <row r="929" spans="10:11" ht="14.25" customHeight="1">
      <c r="J929" s="19"/>
      <c r="K929" s="19"/>
    </row>
    <row r="930" spans="10:11" ht="14.25" customHeight="1">
      <c r="J930" s="19"/>
      <c r="K930" s="19"/>
    </row>
    <row r="931" spans="10:11" ht="14.25" customHeight="1">
      <c r="J931" s="19"/>
      <c r="K931" s="19"/>
    </row>
    <row r="932" spans="10:11" ht="14.25" customHeight="1">
      <c r="J932" s="19"/>
      <c r="K932" s="19"/>
    </row>
    <row r="933" spans="10:11" ht="14.25" customHeight="1">
      <c r="J933" s="19"/>
      <c r="K933" s="19"/>
    </row>
    <row r="934" spans="10:11" ht="14.25" customHeight="1">
      <c r="J934" s="19"/>
      <c r="K934" s="19"/>
    </row>
    <row r="935" spans="10:11" ht="14.25" customHeight="1">
      <c r="J935" s="19"/>
      <c r="K935" s="19"/>
    </row>
    <row r="936" spans="10:11" ht="14.25" customHeight="1">
      <c r="J936" s="19"/>
      <c r="K936" s="19"/>
    </row>
    <row r="937" spans="10:11" ht="14.25" customHeight="1">
      <c r="J937" s="19"/>
      <c r="K937" s="19"/>
    </row>
    <row r="938" spans="10:11" ht="14.25" customHeight="1">
      <c r="J938" s="19"/>
      <c r="K938" s="19"/>
    </row>
    <row r="939" spans="10:11" ht="14.25" customHeight="1">
      <c r="J939" s="19"/>
      <c r="K939" s="19"/>
    </row>
    <row r="940" spans="10:11" ht="14.25" customHeight="1">
      <c r="J940" s="19"/>
      <c r="K940" s="19"/>
    </row>
    <row r="941" spans="10:11" ht="14.25" customHeight="1">
      <c r="J941" s="19"/>
      <c r="K941" s="19"/>
    </row>
    <row r="942" spans="10:11" ht="14.25" customHeight="1">
      <c r="J942" s="19"/>
      <c r="K942" s="19"/>
    </row>
    <row r="943" spans="10:11" ht="14.25" customHeight="1">
      <c r="J943" s="19"/>
      <c r="K943" s="19"/>
    </row>
    <row r="944" spans="10:11" ht="14.25" customHeight="1">
      <c r="J944" s="19"/>
      <c r="K944" s="19"/>
    </row>
    <row r="945" spans="10:11" ht="14.25" customHeight="1">
      <c r="J945" s="19"/>
      <c r="K945" s="19"/>
    </row>
    <row r="946" spans="10:11" ht="14.25" customHeight="1">
      <c r="J946" s="19"/>
      <c r="K946" s="19"/>
    </row>
    <row r="947" spans="10:11" ht="14.25" customHeight="1">
      <c r="J947" s="19"/>
      <c r="K947" s="19"/>
    </row>
    <row r="948" spans="10:11" ht="14.25" customHeight="1">
      <c r="J948" s="19"/>
      <c r="K948" s="19"/>
    </row>
    <row r="949" spans="10:11" ht="14.25" customHeight="1">
      <c r="J949" s="19"/>
      <c r="K949" s="19"/>
    </row>
    <row r="950" spans="10:11" ht="14.25" customHeight="1">
      <c r="J950" s="19"/>
      <c r="K950" s="19"/>
    </row>
    <row r="951" spans="10:11" ht="14.25" customHeight="1">
      <c r="J951" s="19"/>
      <c r="K951" s="19"/>
    </row>
    <row r="952" spans="10:11" ht="14.25" customHeight="1">
      <c r="J952" s="19"/>
      <c r="K952" s="19"/>
    </row>
    <row r="953" spans="10:11" ht="14.25" customHeight="1">
      <c r="J953" s="19"/>
      <c r="K953" s="19"/>
    </row>
    <row r="954" spans="10:11" ht="14.25" customHeight="1">
      <c r="J954" s="19"/>
      <c r="K954" s="19"/>
    </row>
    <row r="955" spans="10:11" ht="14.25" customHeight="1">
      <c r="J955" s="19"/>
      <c r="K955" s="19"/>
    </row>
    <row r="956" spans="10:11" ht="14.25" customHeight="1">
      <c r="J956" s="19"/>
      <c r="K956" s="19"/>
    </row>
    <row r="957" spans="10:11" ht="14.25" customHeight="1">
      <c r="J957" s="19"/>
      <c r="K957" s="19"/>
    </row>
    <row r="958" spans="10:11" ht="14.25" customHeight="1">
      <c r="J958" s="19"/>
      <c r="K958" s="19"/>
    </row>
    <row r="959" spans="10:11" ht="14.25" customHeight="1">
      <c r="J959" s="19"/>
      <c r="K959" s="19"/>
    </row>
    <row r="960" spans="10:11" ht="14.25" customHeight="1">
      <c r="J960" s="19"/>
      <c r="K960" s="19"/>
    </row>
    <row r="961" spans="10:11" ht="14.25" customHeight="1">
      <c r="J961" s="19"/>
      <c r="K961" s="19"/>
    </row>
    <row r="962" spans="10:11" ht="14.25" customHeight="1">
      <c r="J962" s="19"/>
      <c r="K962" s="19"/>
    </row>
    <row r="963" spans="10:11" ht="14.25" customHeight="1">
      <c r="J963" s="19"/>
      <c r="K963" s="19"/>
    </row>
    <row r="964" spans="10:11" ht="14.25" customHeight="1">
      <c r="J964" s="19"/>
      <c r="K964" s="19"/>
    </row>
    <row r="965" spans="10:11" ht="14.25" customHeight="1">
      <c r="J965" s="19"/>
      <c r="K965" s="19"/>
    </row>
    <row r="966" spans="10:11" ht="14.25" customHeight="1">
      <c r="J966" s="19"/>
      <c r="K966" s="19"/>
    </row>
    <row r="967" spans="10:11" ht="14.25" customHeight="1">
      <c r="J967" s="19"/>
      <c r="K967" s="19"/>
    </row>
    <row r="968" spans="10:11" ht="14.25" customHeight="1">
      <c r="J968" s="19"/>
      <c r="K968" s="19"/>
    </row>
    <row r="969" spans="10:11" ht="14.25" customHeight="1">
      <c r="J969" s="19"/>
      <c r="K969" s="19"/>
    </row>
    <row r="970" spans="10:11" ht="14.25" customHeight="1">
      <c r="J970" s="19"/>
      <c r="K970" s="19"/>
    </row>
    <row r="971" spans="10:11" ht="14.25" customHeight="1">
      <c r="J971" s="19"/>
      <c r="K971" s="19"/>
    </row>
    <row r="972" spans="10:11" ht="14.25" customHeight="1">
      <c r="J972" s="19"/>
      <c r="K972" s="19"/>
    </row>
    <row r="973" spans="10:11" ht="14.25" customHeight="1">
      <c r="J973" s="19"/>
      <c r="K973" s="19"/>
    </row>
    <row r="974" spans="10:11" ht="14.25" customHeight="1">
      <c r="J974" s="19"/>
      <c r="K974" s="19"/>
    </row>
    <row r="975" spans="10:11" ht="14.25" customHeight="1">
      <c r="J975" s="19"/>
      <c r="K975" s="19"/>
    </row>
    <row r="976" spans="10:11" ht="14.25" customHeight="1">
      <c r="J976" s="19"/>
      <c r="K976" s="19"/>
    </row>
    <row r="977" spans="10:11" ht="14.25" customHeight="1">
      <c r="J977" s="19"/>
      <c r="K977" s="19"/>
    </row>
    <row r="978" spans="10:11" ht="14.25" customHeight="1">
      <c r="J978" s="19"/>
      <c r="K978" s="19"/>
    </row>
    <row r="979" spans="10:11" ht="14.25" customHeight="1">
      <c r="J979" s="19"/>
      <c r="K979" s="19"/>
    </row>
    <row r="980" spans="10:11" ht="14.25" customHeight="1">
      <c r="J980" s="19"/>
      <c r="K980" s="19"/>
    </row>
    <row r="981" spans="10:11" ht="14.25" customHeight="1">
      <c r="J981" s="19"/>
      <c r="K981" s="19"/>
    </row>
    <row r="982" spans="10:11" ht="14.25" customHeight="1">
      <c r="J982" s="19"/>
      <c r="K982" s="19"/>
    </row>
    <row r="983" spans="10:11" ht="14.25" customHeight="1">
      <c r="J983" s="19"/>
      <c r="K983" s="19"/>
    </row>
    <row r="984" spans="10:11" ht="14.25" customHeight="1">
      <c r="J984" s="19"/>
      <c r="K984" s="19"/>
    </row>
    <row r="985" spans="10:11" ht="14.25" customHeight="1">
      <c r="J985" s="19"/>
      <c r="K985" s="19"/>
    </row>
    <row r="986" spans="10:11" ht="14.25" customHeight="1">
      <c r="J986" s="19"/>
      <c r="K986" s="19"/>
    </row>
    <row r="987" spans="10:11" ht="14.25" customHeight="1">
      <c r="J987" s="19"/>
      <c r="K987" s="19"/>
    </row>
    <row r="988" spans="10:11" ht="14.25" customHeight="1">
      <c r="J988" s="19"/>
      <c r="K988" s="19"/>
    </row>
  </sheetData>
  <mergeCells count="3">
    <mergeCell ref="A1:B1"/>
    <mergeCell ref="C1:K1"/>
    <mergeCell ref="L1:S1"/>
  </mergeCells>
  <pageMargins left="0.7" right="0.7" top="0.75" bottom="0.75" header="0" footer="0"/>
  <pageSetup orientation="landscape"/>
  <ignoredErrors>
    <ignoredError sqref="J27:K27 J28:J31 K28:K3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000"/>
  <sheetViews>
    <sheetView workbookViewId="0">
      <selection activeCell="L6" sqref="L6"/>
    </sheetView>
  </sheetViews>
  <sheetFormatPr defaultColWidth="12.6640625" defaultRowHeight="15" customHeight="1"/>
  <cols>
    <col min="1" max="1" width="12.33203125" customWidth="1"/>
    <col min="2" max="2" width="10.77734375" customWidth="1"/>
    <col min="3" max="3" width="16.21875" customWidth="1"/>
    <col min="4" max="4" width="15.77734375" customWidth="1"/>
    <col min="5" max="5" width="16.33203125" customWidth="1"/>
    <col min="6" max="6" width="16.109375" customWidth="1"/>
    <col min="7" max="7" width="18.44140625" customWidth="1"/>
    <col min="8" max="8" width="19" customWidth="1"/>
    <col min="9" max="11" width="17.109375" customWidth="1"/>
    <col min="12" max="12" width="8.77734375" customWidth="1"/>
    <col min="13" max="13" width="7.44140625" customWidth="1"/>
    <col min="14" max="14" width="6.6640625" customWidth="1"/>
    <col min="15" max="15" width="11.21875" customWidth="1"/>
    <col min="16" max="16" width="13.21875" customWidth="1"/>
    <col min="17" max="17" width="8.77734375" customWidth="1"/>
    <col min="18" max="18" width="7.44140625" customWidth="1"/>
    <col min="19" max="19" width="6" customWidth="1"/>
    <col min="20" max="28" width="8.6640625" customWidth="1"/>
  </cols>
  <sheetData>
    <row r="1" spans="1:28" ht="14.25" customHeight="1">
      <c r="A1" s="37" t="s">
        <v>45</v>
      </c>
      <c r="B1" s="38"/>
      <c r="C1" s="37"/>
      <c r="D1" s="39"/>
      <c r="E1" s="39"/>
      <c r="F1" s="39"/>
      <c r="G1" s="39"/>
      <c r="H1" s="39"/>
      <c r="I1" s="39"/>
      <c r="J1" s="39"/>
      <c r="K1" s="38"/>
      <c r="L1" s="37" t="s">
        <v>19</v>
      </c>
      <c r="M1" s="39"/>
      <c r="N1" s="39"/>
      <c r="O1" s="39"/>
      <c r="P1" s="39"/>
      <c r="Q1" s="39"/>
      <c r="R1" s="39"/>
      <c r="S1" s="38"/>
    </row>
    <row r="2" spans="1:28" ht="42" customHeight="1">
      <c r="A2" s="8" t="s">
        <v>12</v>
      </c>
      <c r="B2" s="8" t="s">
        <v>84</v>
      </c>
      <c r="C2" s="8" t="s">
        <v>15</v>
      </c>
      <c r="D2" s="8" t="s">
        <v>17</v>
      </c>
      <c r="E2" s="8" t="s">
        <v>19</v>
      </c>
      <c r="F2" s="8" t="s">
        <v>21</v>
      </c>
      <c r="G2" s="8" t="s">
        <v>23</v>
      </c>
      <c r="H2" s="8" t="s">
        <v>25</v>
      </c>
      <c r="I2" s="8" t="s">
        <v>27</v>
      </c>
      <c r="J2" s="9" t="s">
        <v>96</v>
      </c>
      <c r="K2" s="9" t="s">
        <v>97</v>
      </c>
      <c r="L2" s="8" t="s">
        <v>46</v>
      </c>
      <c r="M2" s="8" t="s">
        <v>47</v>
      </c>
      <c r="N2" s="8" t="s">
        <v>48</v>
      </c>
      <c r="O2" s="8" t="s">
        <v>49</v>
      </c>
      <c r="P2" s="8" t="s">
        <v>50</v>
      </c>
      <c r="Q2" s="8" t="s">
        <v>51</v>
      </c>
      <c r="R2" s="8" t="s">
        <v>52</v>
      </c>
      <c r="S2" s="8" t="s">
        <v>53</v>
      </c>
      <c r="T2" s="1"/>
      <c r="U2" s="1"/>
      <c r="V2" s="1"/>
      <c r="W2" s="1"/>
      <c r="X2" s="1"/>
      <c r="Y2" s="1"/>
      <c r="Z2" s="1"/>
      <c r="AA2" s="1"/>
      <c r="AB2" s="1"/>
    </row>
    <row r="3" spans="1:28" ht="14.25" customHeight="1">
      <c r="A3" s="10" t="s">
        <v>79</v>
      </c>
      <c r="B3" s="10" t="s">
        <v>85</v>
      </c>
      <c r="C3" s="11">
        <v>10511033</v>
      </c>
      <c r="D3" s="11">
        <v>517962</v>
      </c>
      <c r="E3" s="12">
        <f t="shared" ref="E3:E7" si="0">C3-D3</f>
        <v>9993071</v>
      </c>
      <c r="F3" s="13">
        <f t="shared" ref="F3:F7" si="1">D3/C3</f>
        <v>4.9277934908966606E-2</v>
      </c>
      <c r="G3" s="10">
        <v>111.37</v>
      </c>
      <c r="H3" s="10">
        <v>117.15</v>
      </c>
      <c r="I3" s="13">
        <f t="shared" ref="I3:I7" si="2">(H3-G3)/G3</f>
        <v>5.1899075154889118E-2</v>
      </c>
      <c r="J3" s="14">
        <v>101.24</v>
      </c>
      <c r="K3" s="14">
        <v>106.79</v>
      </c>
      <c r="L3" s="11">
        <v>5149196</v>
      </c>
      <c r="M3" s="11">
        <v>704398</v>
      </c>
      <c r="N3" s="11">
        <v>1624</v>
      </c>
      <c r="O3" s="11">
        <v>2484065</v>
      </c>
      <c r="P3" s="11">
        <v>159836</v>
      </c>
      <c r="Q3" s="11">
        <v>1049463</v>
      </c>
      <c r="R3" s="11">
        <v>444490</v>
      </c>
      <c r="S3" s="11">
        <v>0</v>
      </c>
    </row>
    <row r="4" spans="1:28" ht="14.25" customHeight="1">
      <c r="A4" s="10" t="s">
        <v>81</v>
      </c>
      <c r="B4" s="10" t="s">
        <v>86</v>
      </c>
      <c r="C4" s="11">
        <v>11570206</v>
      </c>
      <c r="D4" s="11">
        <v>518148</v>
      </c>
      <c r="E4" s="12">
        <f t="shared" si="0"/>
        <v>11052058</v>
      </c>
      <c r="F4" s="13">
        <f t="shared" si="1"/>
        <v>4.4782953734790895E-2</v>
      </c>
      <c r="G4" s="10">
        <v>67.05</v>
      </c>
      <c r="H4" s="10">
        <v>70.2</v>
      </c>
      <c r="I4" s="13">
        <f t="shared" si="2"/>
        <v>4.6979865771812165E-2</v>
      </c>
      <c r="J4" s="14">
        <v>82.55</v>
      </c>
      <c r="K4" s="14">
        <v>87</v>
      </c>
      <c r="L4" s="11">
        <v>6557941</v>
      </c>
      <c r="M4" s="11">
        <v>726203</v>
      </c>
      <c r="N4" s="11">
        <v>15429</v>
      </c>
      <c r="O4" s="11">
        <v>2579050</v>
      </c>
      <c r="P4" s="11">
        <v>151315</v>
      </c>
      <c r="Q4" s="11">
        <v>858094</v>
      </c>
      <c r="R4" s="11">
        <v>163744</v>
      </c>
      <c r="S4" s="11">
        <v>282</v>
      </c>
    </row>
    <row r="5" spans="1:28" ht="14.25" customHeight="1">
      <c r="A5" s="10" t="s">
        <v>82</v>
      </c>
      <c r="B5" s="10" t="s">
        <v>87</v>
      </c>
      <c r="C5" s="11">
        <v>10319346</v>
      </c>
      <c r="D5" s="11">
        <v>569689</v>
      </c>
      <c r="E5" s="12">
        <f t="shared" si="0"/>
        <v>9749657</v>
      </c>
      <c r="F5" s="13">
        <f t="shared" si="1"/>
        <v>5.5205920995380908E-2</v>
      </c>
      <c r="G5" s="10">
        <v>25.07</v>
      </c>
      <c r="H5" s="10">
        <v>26.53</v>
      </c>
      <c r="I5" s="13">
        <f t="shared" si="2"/>
        <v>5.8236936577582804E-2</v>
      </c>
      <c r="J5" s="14">
        <v>79.39</v>
      </c>
      <c r="K5" s="14">
        <v>83.94</v>
      </c>
      <c r="L5" s="11">
        <v>6436114</v>
      </c>
      <c r="M5" s="11">
        <v>817337</v>
      </c>
      <c r="N5" s="11">
        <v>77311</v>
      </c>
      <c r="O5" s="11">
        <v>2171801</v>
      </c>
      <c r="P5" s="11">
        <v>129533</v>
      </c>
      <c r="Q5" s="11">
        <v>107837</v>
      </c>
      <c r="R5" s="11">
        <v>9628</v>
      </c>
      <c r="S5" s="11">
        <v>95</v>
      </c>
    </row>
    <row r="6" spans="1:28" ht="14.25" customHeight="1">
      <c r="A6" s="10" t="s">
        <v>83</v>
      </c>
      <c r="B6" s="10" t="s">
        <v>88</v>
      </c>
      <c r="C6" s="11">
        <v>6328549</v>
      </c>
      <c r="D6" s="11">
        <v>287064</v>
      </c>
      <c r="E6" s="12">
        <f t="shared" si="0"/>
        <v>6041485</v>
      </c>
      <c r="F6" s="13">
        <f t="shared" si="1"/>
        <v>4.5360160757228866E-2</v>
      </c>
      <c r="G6" s="10">
        <v>31.83</v>
      </c>
      <c r="H6" s="10">
        <v>33.340000000000003</v>
      </c>
      <c r="I6" s="13">
        <f t="shared" si="2"/>
        <v>4.7439522463085304E-2</v>
      </c>
      <c r="J6" s="14">
        <v>62.14</v>
      </c>
      <c r="K6" s="14">
        <v>65.569999999999993</v>
      </c>
      <c r="L6" s="11">
        <v>3626693</v>
      </c>
      <c r="M6" s="11">
        <v>448312</v>
      </c>
      <c r="N6" s="11">
        <v>78898</v>
      </c>
      <c r="O6" s="11">
        <v>1700084</v>
      </c>
      <c r="P6" s="11">
        <v>86014</v>
      </c>
      <c r="Q6" s="11">
        <v>84963</v>
      </c>
      <c r="R6" s="11">
        <v>16520</v>
      </c>
      <c r="S6" s="11">
        <v>0</v>
      </c>
    </row>
    <row r="7" spans="1:28" ht="14.25" customHeight="1">
      <c r="A7" s="10" t="s">
        <v>93</v>
      </c>
      <c r="B7" s="10" t="s">
        <v>91</v>
      </c>
      <c r="C7" s="11">
        <v>10696492</v>
      </c>
      <c r="D7" s="11">
        <v>520615</v>
      </c>
      <c r="E7" s="12">
        <f t="shared" si="0"/>
        <v>10175877</v>
      </c>
      <c r="F7" s="13">
        <f t="shared" si="1"/>
        <v>4.8671564471791315E-2</v>
      </c>
      <c r="G7" s="10">
        <v>50.65</v>
      </c>
      <c r="H7" s="10">
        <v>53.24</v>
      </c>
      <c r="I7" s="13">
        <f t="shared" si="2"/>
        <v>5.113524185587371E-2</v>
      </c>
      <c r="J7" s="14">
        <v>46.9</v>
      </c>
      <c r="K7" s="14">
        <v>49.88</v>
      </c>
      <c r="L7" s="11">
        <v>5992716</v>
      </c>
      <c r="M7" s="11">
        <v>632133</v>
      </c>
      <c r="N7" s="11">
        <v>58090</v>
      </c>
      <c r="O7" s="11">
        <v>2681719</v>
      </c>
      <c r="P7" s="11">
        <v>166940</v>
      </c>
      <c r="Q7" s="11">
        <v>614964</v>
      </c>
      <c r="R7" s="11">
        <v>29315</v>
      </c>
      <c r="S7" s="11">
        <v>0</v>
      </c>
    </row>
    <row r="8" spans="1:28" ht="14.25" customHeight="1"/>
    <row r="9" spans="1:28" ht="14.25" customHeight="1"/>
    <row r="10" spans="1:28" ht="14.25" customHeight="1"/>
    <row r="11" spans="1:28" ht="14.25" customHeight="1"/>
    <row r="12" spans="1:28" ht="14.25" customHeight="1"/>
    <row r="13" spans="1:28" ht="14.25" customHeight="1"/>
    <row r="14" spans="1:28" ht="14.25" customHeight="1"/>
    <row r="15" spans="1:28" ht="14.25" customHeight="1"/>
    <row r="16" spans="1:28"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B1"/>
    <mergeCell ref="C1:K1"/>
    <mergeCell ref="L1:S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E17" sqref="E17"/>
    </sheetView>
  </sheetViews>
  <sheetFormatPr defaultColWidth="12.6640625" defaultRowHeight="15" customHeight="1"/>
  <cols>
    <col min="1" max="1" width="12.33203125" customWidth="1"/>
    <col min="2" max="2" width="15" customWidth="1"/>
    <col min="3" max="3" width="15.88671875" customWidth="1"/>
    <col min="4" max="4" width="15.6640625" customWidth="1"/>
    <col min="5" max="5" width="16.6640625" customWidth="1"/>
    <col min="6" max="6" width="15.6640625" customWidth="1"/>
    <col min="7" max="7" width="18.44140625" customWidth="1"/>
    <col min="8" max="8" width="19.77734375" customWidth="1"/>
    <col min="9" max="9" width="14.44140625" customWidth="1"/>
    <col min="10" max="10" width="20.33203125" customWidth="1"/>
    <col min="11" max="11" width="22.33203125" customWidth="1"/>
    <col min="12" max="26" width="8.6640625" customWidth="1"/>
  </cols>
  <sheetData>
    <row r="1" spans="1:26" ht="14.25" customHeight="1">
      <c r="A1" s="37" t="s">
        <v>45</v>
      </c>
      <c r="B1" s="38"/>
      <c r="C1" s="40" t="s">
        <v>95</v>
      </c>
      <c r="D1" s="41"/>
      <c r="E1" s="41"/>
      <c r="F1" s="41"/>
      <c r="G1" s="41"/>
      <c r="H1" s="41"/>
      <c r="I1" s="41"/>
      <c r="J1" s="41"/>
      <c r="K1" s="42"/>
    </row>
    <row r="2" spans="1:26" ht="47.25" customHeight="1">
      <c r="A2" s="8" t="s">
        <v>12</v>
      </c>
      <c r="B2" s="8" t="s">
        <v>94</v>
      </c>
      <c r="C2" s="8" t="s">
        <v>15</v>
      </c>
      <c r="D2" s="8" t="s">
        <v>17</v>
      </c>
      <c r="E2" s="8" t="s">
        <v>19</v>
      </c>
      <c r="F2" s="8" t="s">
        <v>21</v>
      </c>
      <c r="G2" s="8" t="s">
        <v>23</v>
      </c>
      <c r="H2" s="8" t="s">
        <v>25</v>
      </c>
      <c r="I2" s="8" t="s">
        <v>27</v>
      </c>
      <c r="J2" s="9" t="s">
        <v>96</v>
      </c>
      <c r="K2" s="9" t="s">
        <v>97</v>
      </c>
      <c r="L2" s="1"/>
      <c r="M2" s="1"/>
      <c r="N2" s="1"/>
      <c r="O2" s="1"/>
      <c r="P2" s="1"/>
      <c r="Q2" s="1"/>
      <c r="R2" s="1"/>
      <c r="S2" s="1"/>
      <c r="T2" s="1"/>
      <c r="U2" s="1"/>
      <c r="V2" s="1"/>
      <c r="W2" s="1"/>
      <c r="X2" s="1"/>
      <c r="Y2" s="1"/>
      <c r="Z2" s="1"/>
    </row>
    <row r="3" spans="1:26" ht="14.25" customHeight="1">
      <c r="A3" s="22" t="s">
        <v>79</v>
      </c>
      <c r="B3" s="22" t="s">
        <v>85</v>
      </c>
      <c r="C3" s="29">
        <f>('RSM-2026-Q2'!C27-'Original RSM Version '!C3)/'RSM-2026-Q2'!C27</f>
        <v>8.0403129771202807E-4</v>
      </c>
      <c r="D3" s="29">
        <f>('RSM-2026-Q2'!D27-'Original RSM Version '!D3)/'RSM-2026-Q2'!D27</f>
        <v>0.12994648274379245</v>
      </c>
      <c r="E3" s="29">
        <f>('RSM-2026-Q2'!E27-'Original RSM Version '!E3)/'RSM-2026-Q2'!E27</f>
        <v>-6.9428483130426332E-3</v>
      </c>
      <c r="F3" s="29">
        <f>'RSM-2026-Q2'!F27-'Original RSM Version '!F3</f>
        <v>7.3143469799574895E-3</v>
      </c>
      <c r="G3" s="29">
        <f>('RSM-2026-Q2'!G27-'Original RSM Version '!G3)/'RSM-2026-Q2'!G27</f>
        <v>-8.0877066858378339E-4</v>
      </c>
      <c r="H3" s="29">
        <f>('RSM-2026-Q2'!H27-'Original RSM Version '!H3)/'RSM-2026-Q2'!H27</f>
        <v>6.8667344862664301E-3</v>
      </c>
      <c r="I3" s="29">
        <f>'RSM-2026-Q2'!I27-'Original RSM Version '!I3</f>
        <v>8.1296811355493492E-3</v>
      </c>
      <c r="J3" s="29">
        <f>('RSM-2026-Q2'!J27-'Original RSM Version '!J3)/'RSM-2026-Q2'!J27</f>
        <v>-1.7713156237358267E-4</v>
      </c>
      <c r="K3" s="29">
        <f>('RSM-2026-Q2'!K27-'Original RSM Version '!K3)/'RSM-2026-Q2'!K27</f>
        <v>1.7966781968643134E-3</v>
      </c>
    </row>
    <row r="4" spans="1:26" ht="14.25" customHeight="1">
      <c r="A4" s="15" t="s">
        <v>81</v>
      </c>
      <c r="B4" s="15" t="s">
        <v>86</v>
      </c>
      <c r="C4" s="20">
        <f>('RSM-2026-Q2'!C28-'Original RSM Version '!C4)/'RSM-2026-Q2'!C28</f>
        <v>1.3014496039998231E-4</v>
      </c>
      <c r="D4" s="20">
        <f>('RSM-2026-Q2'!D28-'Original RSM Version '!D4)/'RSM-2026-Q2'!D28</f>
        <v>0.15189508763429949</v>
      </c>
      <c r="E4" s="20">
        <f>('RSM-2026-Q2'!E28-'Original RSM Version '!E4)/'RSM-2026-Q2'!E28</f>
        <v>-8.3291639159460053E-3</v>
      </c>
      <c r="F4" s="20">
        <f>'RSM-2026-Q2'!F28-'Original RSM Version '!F4</f>
        <v>8.0137283810446866E-3</v>
      </c>
      <c r="G4" s="20">
        <f>('RSM-2026-Q2'!G28-'Original RSM Version '!G4)/'RSM-2026-Q2'!G28</f>
        <v>7.4515648286135861E-4</v>
      </c>
      <c r="H4" s="20">
        <f>('RSM-2026-Q2'!H28-'Original RSM Version '!H4)/'RSM-2026-Q2'!H28</f>
        <v>9.0344438170525208E-3</v>
      </c>
      <c r="I4" s="20">
        <f>'RSM-2026-Q2'!I28-'Original RSM Version '!I4</f>
        <v>8.7578391462207611E-3</v>
      </c>
      <c r="J4" s="20">
        <f>('RSM-2026-Q2'!J28-'Original RSM Version '!J4)/'RSM-2026-Q2'!J28</f>
        <v>3.913880228331548E-4</v>
      </c>
      <c r="K4" s="20">
        <f>('RSM-2026-Q2'!K28-'Original RSM Version '!K4)/'RSM-2026-Q2'!K28</f>
        <v>4.4816488599641801E-3</v>
      </c>
    </row>
    <row r="5" spans="1:26" ht="14.25" customHeight="1">
      <c r="A5" s="15" t="s">
        <v>82</v>
      </c>
      <c r="B5" s="15" t="s">
        <v>87</v>
      </c>
      <c r="C5" s="20">
        <f>('RSM-2026-Q2'!C29-'Original RSM Version '!C5)/'RSM-2026-Q2'!C29</f>
        <v>1.274143196835939E-4</v>
      </c>
      <c r="D5" s="20">
        <f>('RSM-2026-Q2'!D29-'Original RSM Version '!D5)/'RSM-2026-Q2'!D29</f>
        <v>0.21255485752593423</v>
      </c>
      <c r="E5" s="20">
        <f>('RSM-2026-Q2'!E29-'Original RSM Version '!E5)/'RSM-2026-Q2'!E29</f>
        <v>-1.5885994200806153E-2</v>
      </c>
      <c r="F5" s="20">
        <f>'RSM-2026-Q2'!F29-'Original RSM Version '!F5</f>
        <v>1.4892786829631466E-2</v>
      </c>
      <c r="G5" s="20">
        <f>('RSM-2026-Q2'!G29-'Original RSM Version '!G5)/'RSM-2026-Q2'!G29</f>
        <v>0</v>
      </c>
      <c r="H5" s="20">
        <f>('RSM-2026-Q2'!H29-'Original RSM Version '!H5)/'RSM-2026-Q2'!H29</f>
        <v>1.5949554896142422E-2</v>
      </c>
      <c r="I5" s="20">
        <f>'RSM-2026-Q2'!I29-'Original RSM Version '!I5</f>
        <v>1.7151974471479842E-2</v>
      </c>
      <c r="J5" s="20">
        <f>('RSM-2026-Q2'!J29-'Original RSM Version '!J5)/'RSM-2026-Q2'!J29</f>
        <v>2.2910586668646685E-4</v>
      </c>
      <c r="K5" s="20">
        <f>('RSM-2026-Q2'!K29-'Original RSM Version '!K5)/'RSM-2026-Q2'!K29</f>
        <v>5.6722866491688536E-3</v>
      </c>
    </row>
    <row r="6" spans="1:26" ht="14.25" customHeight="1">
      <c r="A6" s="15" t="s">
        <v>83</v>
      </c>
      <c r="B6" s="15" t="s">
        <v>88</v>
      </c>
      <c r="C6" s="20">
        <f>('RSM-2026-Q2'!C30-'Original RSM Version '!C6)/'RSM-2026-Q2'!C30</f>
        <v>0.35406768350674078</v>
      </c>
      <c r="D6" s="20">
        <f>('RSM-2026-Q2'!D30-'Original RSM Version '!D6)/'RSM-2026-Q2'!D30</f>
        <v>0.57586359741142401</v>
      </c>
      <c r="E6" s="20">
        <f>('RSM-2026-Q2'!E30-'Original RSM Version '!E6)/'RSM-2026-Q2'!E30</f>
        <v>0.33760890859298198</v>
      </c>
      <c r="F6" s="20">
        <f>'RSM-2026-Q2'!F30-'Original RSM Version '!F6</f>
        <v>2.3720431089175063E-2</v>
      </c>
      <c r="G6" s="20">
        <f>('RSM-2026-Q2'!G30-'Original RSM Version '!G6)/'RSM-2026-Q2'!G30</f>
        <v>0.24160114367405292</v>
      </c>
      <c r="H6" s="20">
        <f>('RSM-2026-Q2'!H30-'Original RSM Version '!H6)/'RSM-2026-Q2'!H30</f>
        <v>0.26042590949423239</v>
      </c>
      <c r="I6" s="20">
        <f>'RSM-2026-Q2'!I30-'Original RSM Version '!I6</f>
        <v>2.6661025547398368E-2</v>
      </c>
      <c r="J6" s="20">
        <f>('RSM-2026-Q2'!J30-'Original RSM Version '!J6)/'RSM-2026-Q2'!J30</f>
        <v>-2.2467778925044117E-3</v>
      </c>
      <c r="K6" s="20">
        <f>('RSM-2026-Q2'!K30-'Original RSM Version '!K6)/'RSM-2026-Q2'!K30</f>
        <v>7.7412950431735407E-3</v>
      </c>
    </row>
    <row r="7" spans="1:26" ht="14.25" customHeight="1">
      <c r="A7" s="15" t="s">
        <v>93</v>
      </c>
      <c r="B7" s="15" t="s">
        <v>91</v>
      </c>
      <c r="C7" s="20">
        <f>('RSM-2026-Q2'!C31-'Original RSM Version '!C7)/'RSM-2026-Q2'!C31</f>
        <v>0</v>
      </c>
      <c r="D7" s="20">
        <f>('RSM-2026-Q2'!D31-'Original RSM Version '!D7)/'RSM-2026-Q2'!D31</f>
        <v>0</v>
      </c>
      <c r="E7" s="20">
        <f>('RSM-2026-Q2'!E31-'Original RSM Version '!E7)/'RSM-2026-Q2'!E31</f>
        <v>0</v>
      </c>
      <c r="F7" s="20">
        <f>'RSM-2026-Q2'!F31-'Original RSM Version '!F7</f>
        <v>0</v>
      </c>
      <c r="G7" s="20">
        <f>('RSM-2026-Q2'!G31-'Original RSM Version '!G7)/'RSM-2026-Q2'!G31</f>
        <v>0</v>
      </c>
      <c r="H7" s="20">
        <f>('RSM-2026-Q2'!H31-'Original RSM Version '!H7)/'RSM-2026-Q2'!H31</f>
        <v>0</v>
      </c>
      <c r="I7" s="20">
        <f>'RSM-2026-Q2'!I31-'Original RSM Version '!I7</f>
        <v>0</v>
      </c>
      <c r="J7" s="20">
        <f>('RSM-2026-Q2'!J31-'Original RSM Version '!J7)/'RSM-2026-Q2'!J31</f>
        <v>1.3002624483314393E-4</v>
      </c>
      <c r="K7" s="20">
        <f>('RSM-2026-Q2'!K31-'Original RSM Version '!K7)/'RSM-2026-Q2'!K31</f>
        <v>9.1222674116068619E-5</v>
      </c>
    </row>
    <row r="8" spans="1:26" ht="14.25" customHeight="1"/>
    <row r="9" spans="1:26" ht="14.25" customHeight="1"/>
    <row r="10" spans="1:26" ht="14.25" customHeight="1"/>
    <row r="11" spans="1:26" ht="14.25" customHeight="1"/>
    <row r="12" spans="1:26" ht="14.25" customHeight="1"/>
    <row r="13" spans="1:26" ht="14.25" customHeight="1"/>
    <row r="14" spans="1:26" ht="14.25" customHeight="1"/>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B1"/>
    <mergeCell ref="C1:K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Version Information</vt:lpstr>
      <vt:lpstr>RSM-2026-Q2</vt:lpstr>
      <vt:lpstr>Original RSM Version </vt:lpstr>
      <vt:lpstr>Original to Current RSM Diff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Georgia Miskell | Brave Trace</dc:creator>
  <cp:lastModifiedBy>Georgia Miskell | Brave Trace</cp:lastModifiedBy>
  <dcterms:created xsi:type="dcterms:W3CDTF">2026-03-29T21:22:33Z</dcterms:created>
  <dcterms:modified xsi:type="dcterms:W3CDTF">2026-08-20T02:11:03Z</dcterms:modified>
</cp:coreProperties>
</file>